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<sst xmlns="http://schemas.openxmlformats.org/spreadsheetml/2006/main" count="3626" uniqueCount="412">
  <si>
    <t>四川省核工业地质局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</si>
  <si>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</si>
  <si>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</si>
  <si>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</si>
  <si>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</si>
  <si>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</si>
  <si>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</si>
  <si>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</si>
  <si>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</si>
  <si>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</si>
  <si>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</si>
  <si>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</si>
  <si>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</si>
  <si>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</si>
  <si>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</si>
  <si>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</si>
  <si>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</si>
  <si>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</si>
  <si>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</si>
  <si>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</si>
  <si>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</si>
  <si>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</si>
  <si>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</si>
  <si>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</si>
  <si>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</si>
  <si>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</si>
  <si>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</si>
  <si>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</si>
  <si>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</si>
  <si>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</si>
  <si>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</si>
  <si>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</si>
  <si>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</si>
  <si>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</si>
  <si>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</si>
  <si>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</si>
  <si>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</si>
  <si>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</si>
  <si>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</si>
  <si>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</si>
  <si>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</si>
  <si>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</si>
  <si>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</si>
  <si>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</si>
  <si>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</si>
  <si>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</si>
  <si>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</si>
  <si>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</si>
  <si>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</si>
  <si>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</si>
  <si>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</si>
  <si>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</si>
  <si>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</si>
  <si>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</si>
  <si>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</si>
  <si>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</si>
  <si>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</si>
  <si>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</si>
  <si>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</si>
  <si>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</si>
  <si>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</si>
  <si>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</si>
  <si>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</si>
  <si>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</si>
  <si>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</si>
  <si>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</si>
  <si>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</si>
  <si>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</si>
  <si>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</si>
  <si>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</si>
  <si>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</si>
  <si>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</si>
  <si>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</si>
  <si>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</si>
  <si>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</si>
  <si>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</si>
  <si>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</si>
  <si>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</si>
  <si>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</si>
  <si>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</si>
  <si>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</si>
  <si>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</si>
  <si>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四川省核工业地质局机关</t>
  </si>
  <si>
    <t>205</t>
  </si>
  <si>
    <t>08</t>
  </si>
  <si>
    <t>03</t>
  </si>
  <si>
    <t>625901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</si>
  <si>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</si>
  <si>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</si>
  <si>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</si>
  <si>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</si>
  <si>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</si>
  <si>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</si>
  <si>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</si>
  <si>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</si>
  <si>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</si>
  <si>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</si>
  <si>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 xml:space="preserve">    公务员医疗补助</t>
  </si>
  <si>
    <t>215</t>
  </si>
  <si>
    <t>99</t>
  </si>
  <si>
    <t xml:space="preserve">    其他资源勘探业支出</t>
  </si>
  <si>
    <t>221</t>
  </si>
  <si>
    <t>02</t>
  </si>
  <si>
    <t xml:space="preserve">    住房公积金</t>
  </si>
  <si>
    <t xml:space="preserve">    购房补贴</t>
  </si>
  <si>
    <t>机关服务中心</t>
  </si>
  <si>
    <t xml:space="preserve">  四川省核工业地质局机关后勤服务中心</t>
  </si>
  <si>
    <t>625904</t>
  </si>
  <si>
    <t xml:space="preserve">    其他社会保障和就业支出</t>
  </si>
  <si>
    <t xml:space="preserve">    事业单位医疗</t>
  </si>
  <si>
    <t>中等专业学校（在蓉）</t>
  </si>
  <si>
    <t xml:space="preserve">  核工业成都机电学校</t>
  </si>
  <si>
    <t>625902902</t>
  </si>
  <si>
    <t xml:space="preserve">    中专教育</t>
  </si>
  <si>
    <t xml:space="preserve">    其他教育支出</t>
  </si>
  <si>
    <t>全额事业单位（在蓉）</t>
  </si>
  <si>
    <t xml:space="preserve">  四川省核工业地质调查院</t>
  </si>
  <si>
    <t>625902901</t>
  </si>
  <si>
    <t>206</t>
  </si>
  <si>
    <t xml:space="preserve">    其他科学技术支出</t>
  </si>
  <si>
    <t>06</t>
  </si>
  <si>
    <t xml:space="preserve">    机关事业单位职业年金缴费支出</t>
  </si>
  <si>
    <t>220</t>
  </si>
  <si>
    <t>19</t>
  </si>
  <si>
    <t xml:space="preserve">    地质勘查基金（周转金）支出</t>
  </si>
  <si>
    <t xml:space="preserve">  四川省放射性地质档案资料馆（核工业西南放射性矿产地质档案资料馆）</t>
  </si>
  <si>
    <t>625905</t>
  </si>
  <si>
    <t xml:space="preserve">  四川省核工业辐射测试防护院</t>
  </si>
  <si>
    <t>625906</t>
  </si>
  <si>
    <t>全额事业单位（不在蓉）</t>
  </si>
  <si>
    <t xml:space="preserve">  四川省核工业地质局二八一大队</t>
  </si>
  <si>
    <t>625903901</t>
  </si>
  <si>
    <t xml:space="preserve">  四川省核工业地质局二八二大队</t>
  </si>
  <si>
    <t>625903902</t>
  </si>
  <si>
    <t xml:space="preserve">  四川省核工业地质局二八三大队</t>
  </si>
  <si>
    <t>625903903</t>
  </si>
  <si>
    <t xml:space="preserve">  四川省泰华现代中药研究所</t>
  </si>
  <si>
    <t>625903904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</si>
  <si>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</si>
  <si>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</si>
  <si>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</si>
  <si>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</si>
  <si>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</si>
  <si>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</si>
  <si>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</si>
  <si>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</si>
  <si>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</si>
  <si>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</si>
  <si>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</si>
  <si>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</si>
  <si>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</si>
  <si>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</si>
  <si>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</si>
  <si>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</si>
  <si>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</si>
  <si>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</si>
  <si>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</si>
  <si>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</si>
  <si>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</si>
  <si>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</si>
  <si>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</si>
  <si>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</si>
  <si>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</si>
  <si>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</si>
  <si>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</si>
  <si>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</si>
  <si>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</si>
  <si>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</si>
  <si>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</si>
  <si>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</si>
  <si>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</si>
  <si>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</si>
  <si>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</si>
  <si>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</si>
  <si>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</si>
  <si>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</si>
  <si>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</si>
  <si>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</si>
  <si>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</si>
  <si>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</si>
  <si>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</si>
  <si>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</si>
  <si>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</si>
  <si>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</si>
  <si>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</si>
  <si>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</si>
  <si>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</si>
  <si>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</si>
  <si>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</si>
  <si>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</si>
  <si>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</si>
  <si>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</si>
  <si>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</si>
  <si>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</si>
  <si>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</si>
  <si>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</si>
  <si>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</si>
  <si>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</si>
  <si>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</si>
  <si>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</si>
  <si>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</si>
  <si>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</si>
  <si>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</si>
  <si>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</si>
  <si>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</si>
  <si>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</si>
  <si>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</si>
  <si>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</si>
  <si>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</si>
  <si>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</si>
  <si>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</si>
  <si>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</si>
  <si>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</si>
  <si>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</si>
  <si>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</si>
  <si>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</si>
  <si>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</si>
  <si>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房屋建筑物购建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</si>
  <si>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</si>
  <si>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</si>
  <si>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</si>
  <si>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</si>
  <si>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</si>
  <si>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</si>
  <si>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</si>
  <si>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</si>
  <si>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</si>
  <si>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</si>
  <si>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</si>
  <si>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</si>
  <si>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</si>
  <si>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</si>
  <si>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</si>
  <si>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社会福利和救助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</si>
  <si>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</si>
  <si>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</si>
  <si>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</si>
  <si>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</si>
  <si>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</si>
  <si>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</si>
  <si>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</si>
  <si>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</si>
  <si>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</si>
  <si>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</si>
  <si>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</si>
  <si>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</si>
  <si>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</si>
  <si>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</si>
  <si>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</si>
  <si>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</si>
  <si>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</si>
  <si>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</si>
  <si>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</si>
  <si>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</si>
  <si>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</si>
  <si>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</si>
  <si>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</si>
  <si>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</si>
  <si>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</si>
  <si>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</si>
  <si>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</si>
  <si>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</si>
  <si>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</si>
  <si>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</si>
  <si>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</si>
  <si>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</si>
  <si>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</si>
  <si>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</si>
  <si>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</si>
  <si>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</si>
  <si>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</si>
  <si>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</si>
  <si>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</si>
  <si>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</si>
  <si>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</si>
  <si>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</si>
  <si>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</si>
  <si>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</si>
  <si>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</si>
  <si>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</si>
  <si>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</si>
  <si>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</si>
  <si>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</si>
  <si>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</si>
  <si>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</si>
  <si>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</si>
  <si>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</si>
  <si>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</si>
  <si>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</si>
  <si>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</si>
  <si>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</si>
  <si>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</si>
  <si>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</si>
  <si>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</si>
  <si>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</si>
  <si>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</si>
  <si>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</si>
  <si>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</si>
  <si>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</si>
  <si>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</si>
  <si>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</si>
  <si>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</si>
  <si>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</si>
  <si>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</si>
  <si>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</si>
  <si>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</si>
  <si>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</si>
  <si>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</si>
  <si>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</si>
  <si>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</si>
  <si>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</si>
  <si>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</si>
  <si>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</si>
  <si>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</si>
  <si>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</si>
  <si>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</si>
  <si>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</si>
  <si>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</si>
  <si>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</si>
  <si>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</si>
  <si>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</si>
  <si>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</si>
  <si>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</si>
  <si>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</si>
  <si>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</si>
  <si>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</si>
  <si>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</si>
  <si>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</si>
  <si>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</si>
  <si>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</si>
  <si>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</si>
  <si>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</si>
  <si>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</si>
  <si>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</si>
  <si>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</si>
  <si>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</si>
  <si>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</si>
  <si>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</si>
  <si>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</si>
  <si>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</si>
  <si>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</si>
  <si>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</si>
  <si>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</si>
  <si>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</si>
  <si>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</si>
  <si>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</si>
  <si>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</si>
  <si>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</si>
  <si>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</si>
  <si>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</si>
  <si>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</si>
  <si>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</si>
  <si>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</si>
  <si>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</si>
  <si>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</si>
  <si>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</si>
  <si>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</si>
  <si>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</si>
  <si>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</si>
  <si>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</si>
  <si>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</si>
  <si>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</si>
  <si>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</si>
  <si>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</si>
  <si>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</si>
  <si>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</si>
  <si>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</si>
  <si>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</si>
  <si>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</si>
  <si>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</si>
  <si>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</si>
  <si>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</si>
  <si>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</si>
  <si>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</si>
  <si>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</si>
  <si>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 xml:space="preserve">      咨询费</t>
  </si>
  <si>
    <t>26</t>
  </si>
  <si>
    <t xml:space="preserve">      劳务费</t>
  </si>
  <si>
    <t xml:space="preserve">      奖励金</t>
  </si>
  <si>
    <t>表3-2</t>
  </si>
  <si>
    <t>一般公共预算项目支出预算表</t>
  </si>
  <si>
    <t>单位名称（项目）</t>
  </si>
  <si>
    <t xml:space="preserve">      保密专项</t>
  </si>
  <si>
    <t xml:space="preserve">      驻局纪检组专项经费</t>
  </si>
  <si>
    <t xml:space="preserve">      党政通讯终端机房改造及维修</t>
  </si>
  <si>
    <t xml:space="preserve">      核设施和核废物安全监管工作经费</t>
  </si>
  <si>
    <t xml:space="preserve">      局机关内部控制合规性建设项目咨询费</t>
  </si>
  <si>
    <t xml:space="preserve">      设备购置经费</t>
  </si>
  <si>
    <t xml:space="preserve">      桐梓林办公楼面积增加款及房屋产权办理相关费用</t>
  </si>
  <si>
    <t xml:space="preserve">      信息化建设及运行维护经费</t>
  </si>
  <si>
    <t xml:space="preserve">      学校信息化建设</t>
  </si>
  <si>
    <t xml:space="preserve">      Cr(VI)污染土壤化学淋洗还原稳定化修复技术研究</t>
  </si>
  <si>
    <t xml:space="preserve">      四川省铀资源绿色勘查科普读物编制</t>
  </si>
  <si>
    <t xml:space="preserve">      若尔盖县降扎铀矿床向阳西沟-雪莲沟地段铀矿普查</t>
  </si>
  <si>
    <t xml:space="preserve">      其他</t>
  </si>
  <si>
    <t xml:space="preserve">      新型离子土壤固化剂在路基加固工程中的应用技术研究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</si>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</sst>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31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1" fillId="9" borderId="0" applyNumberFormat="0" applyBorder="0" applyAlignment="0" applyProtection="0"/>
    <xf numFmtId="0" fontId="12" fillId="5" borderId="0" applyNumberFormat="0" applyBorder="0" applyAlignment="0" applyProtection="0"/>
    <xf numFmtId="0" fontId="18" fillId="0" borderId="5" applyNumberFormat="0" applyFill="0" applyAlignment="0" applyProtection="0"/>
    <xf numFmtId="0" fontId="12" fillId="5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9" fillId="4" borderId="0" applyNumberFormat="0" applyBorder="0" applyAlignment="0" applyProtection="0"/>
    <xf numFmtId="0" fontId="19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4" fillId="13" borderId="1" applyNumberFormat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10" applyNumberFormat="0" applyFill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5" fillId="15" borderId="0" applyNumberFormat="0" applyBorder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0" fillId="13" borderId="0" applyNumberFormat="0" applyBorder="0" applyAlignment="0" applyProtection="0"/>
    <xf numFmtId="0" fontId="28" fillId="10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6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0" fillId="10" borderId="0" xfId="0" applyNumberFormat="1" applyFont="1" applyFill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10" borderId="11" xfId="0" applyNumberFormat="1" applyFont="1" applyFill="1" applyBorder="1" applyAlignment="1" applyProtection="1">
      <alignment horizontal="center" vertical="center" wrapText="1"/>
      <protection/>
    </xf>
    <xf numFmtId="0" fontId="1" fillId="1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left"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1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>
      <alignment horizontal="center" vertical="center"/>
    </xf>
    <xf numFmtId="0" fontId="1" fillId="10" borderId="0" xfId="0" applyNumberFormat="1" applyFont="1" applyFill="1" applyAlignment="1">
      <alignment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11" xfId="0" applyNumberFormat="1" applyFont="1" applyFill="1" applyBorder="1" applyAlignment="1" applyProtection="1">
      <alignment horizontal="center" vertical="center"/>
      <protection/>
    </xf>
    <xf numFmtId="0" fontId="1" fillId="10" borderId="12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0" borderId="21" xfId="0" applyNumberFormat="1" applyFont="1" applyFill="1" applyBorder="1" applyAlignment="1" applyProtection="1">
      <alignment horizontal="center" vertical="center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4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 applyProtection="1">
      <alignment vertical="center" wrapText="1"/>
      <protection/>
    </xf>
    <xf numFmtId="1" fontId="3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180" fontId="3" fillId="0" borderId="31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horizontal="right" vertical="center" wrapText="1"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23" xfId="0" applyNumberFormat="1" applyFont="1" applyFill="1" applyBorder="1" applyAlignment="1" applyProtection="1">
      <alignment horizontal="center" vertical="center"/>
      <protection/>
    </xf>
    <xf numFmtId="0" fontId="3" fillId="1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180" fontId="3" fillId="0" borderId="24" xfId="0" applyNumberFormat="1" applyFont="1" applyFill="1" applyBorder="1" applyAlignment="1" applyProtection="1">
      <alignment vertical="center" wrapText="1"/>
      <protection/>
    </xf>
    <xf numFmtId="0" fontId="1" fillId="1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0" borderId="21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90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60"/>
    </row>
    <row r="3" ht="63.75" customHeight="1">
      <c r="A3" s="161" t="s">
        <v>0</v>
      </c>
    </row>
    <row r="4" ht="107.25" customHeight="1">
      <c r="A4" s="162" t="s">
        <v>1</v>
      </c>
    </row>
    <row r="5" ht="409.5" customHeight="1" hidden="1">
      <c r="A5" s="163"/>
    </row>
    <row r="6" ht="22.5">
      <c r="A6" s="164"/>
    </row>
    <row r="7" ht="57" customHeight="1">
      <c r="A7" s="164"/>
    </row>
    <row r="8" ht="78" customHeight="1"/>
    <row r="9" ht="82.5" customHeight="1">
      <c r="A9" s="165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J5" sqref="J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396</v>
      </c>
    </row>
    <row r="2" spans="1:8" ht="25.5" customHeight="1">
      <c r="A2" s="4" t="s">
        <v>397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398</v>
      </c>
      <c r="B4" s="30" t="s">
        <v>399</v>
      </c>
      <c r="C4" s="12" t="s">
        <v>400</v>
      </c>
      <c r="D4" s="12"/>
      <c r="E4" s="22"/>
      <c r="F4" s="22"/>
      <c r="G4" s="22"/>
      <c r="H4" s="12"/>
    </row>
    <row r="5" spans="1:8" ht="19.5" customHeight="1">
      <c r="A5" s="30"/>
      <c r="B5" s="30"/>
      <c r="C5" s="31" t="s">
        <v>58</v>
      </c>
      <c r="D5" s="14" t="s">
        <v>269</v>
      </c>
      <c r="E5" s="43" t="s">
        <v>401</v>
      </c>
      <c r="F5" s="44"/>
      <c r="G5" s="45"/>
      <c r="H5" s="46" t="s">
        <v>274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402</v>
      </c>
      <c r="G6" s="38" t="s">
        <v>403</v>
      </c>
      <c r="H6" s="39"/>
    </row>
    <row r="7" spans="1:8" ht="19.5" customHeight="1">
      <c r="A7" s="23" t="s">
        <v>38</v>
      </c>
      <c r="B7" s="40" t="s">
        <v>58</v>
      </c>
      <c r="C7" s="25">
        <f aca="true" t="shared" si="0" ref="C7:C22">SUM(D7,F7:H7)</f>
        <v>111.44999999999999</v>
      </c>
      <c r="D7" s="41">
        <v>0</v>
      </c>
      <c r="E7" s="41">
        <f aca="true" t="shared" si="1" ref="E7:E22">SUM(F7:G7)</f>
        <v>100.35</v>
      </c>
      <c r="F7" s="41">
        <v>0</v>
      </c>
      <c r="G7" s="24">
        <v>100.35</v>
      </c>
      <c r="H7" s="42">
        <v>11.1</v>
      </c>
    </row>
    <row r="8" spans="1:8" ht="19.5" customHeight="1">
      <c r="A8" s="23" t="s">
        <v>38</v>
      </c>
      <c r="B8" s="40" t="s">
        <v>81</v>
      </c>
      <c r="C8" s="25">
        <f t="shared" si="0"/>
        <v>29.6</v>
      </c>
      <c r="D8" s="41">
        <v>0</v>
      </c>
      <c r="E8" s="41">
        <f t="shared" si="1"/>
        <v>27.6</v>
      </c>
      <c r="F8" s="41">
        <v>0</v>
      </c>
      <c r="G8" s="24">
        <v>27.6</v>
      </c>
      <c r="H8" s="42">
        <v>2</v>
      </c>
    </row>
    <row r="9" spans="1:8" ht="19.5" customHeight="1">
      <c r="A9" s="23" t="s">
        <v>86</v>
      </c>
      <c r="B9" s="40" t="s">
        <v>82</v>
      </c>
      <c r="C9" s="25">
        <f t="shared" si="0"/>
        <v>29.6</v>
      </c>
      <c r="D9" s="41">
        <v>0</v>
      </c>
      <c r="E9" s="41">
        <f t="shared" si="1"/>
        <v>27.6</v>
      </c>
      <c r="F9" s="41">
        <v>0</v>
      </c>
      <c r="G9" s="24">
        <v>27.6</v>
      </c>
      <c r="H9" s="42">
        <v>2</v>
      </c>
    </row>
    <row r="10" spans="1:8" ht="19.5" customHeight="1">
      <c r="A10" s="23" t="s">
        <v>38</v>
      </c>
      <c r="B10" s="40" t="s">
        <v>105</v>
      </c>
      <c r="C10" s="25">
        <f t="shared" si="0"/>
        <v>0.2</v>
      </c>
      <c r="D10" s="41">
        <v>0</v>
      </c>
      <c r="E10" s="41">
        <f t="shared" si="1"/>
        <v>0</v>
      </c>
      <c r="F10" s="41">
        <v>0</v>
      </c>
      <c r="G10" s="24">
        <v>0</v>
      </c>
      <c r="H10" s="42">
        <v>0.2</v>
      </c>
    </row>
    <row r="11" spans="1:8" ht="19.5" customHeight="1">
      <c r="A11" s="23" t="s">
        <v>107</v>
      </c>
      <c r="B11" s="40" t="s">
        <v>106</v>
      </c>
      <c r="C11" s="25">
        <f t="shared" si="0"/>
        <v>0.2</v>
      </c>
      <c r="D11" s="41">
        <v>0</v>
      </c>
      <c r="E11" s="41">
        <f t="shared" si="1"/>
        <v>0</v>
      </c>
      <c r="F11" s="41">
        <v>0</v>
      </c>
      <c r="G11" s="24">
        <v>0</v>
      </c>
      <c r="H11" s="42">
        <v>0.2</v>
      </c>
    </row>
    <row r="12" spans="1:8" ht="19.5" customHeight="1">
      <c r="A12" s="23" t="s">
        <v>38</v>
      </c>
      <c r="B12" s="40" t="s">
        <v>110</v>
      </c>
      <c r="C12" s="25">
        <f t="shared" si="0"/>
        <v>2</v>
      </c>
      <c r="D12" s="41">
        <v>0</v>
      </c>
      <c r="E12" s="41">
        <f t="shared" si="1"/>
        <v>0</v>
      </c>
      <c r="F12" s="41">
        <v>0</v>
      </c>
      <c r="G12" s="24">
        <v>0</v>
      </c>
      <c r="H12" s="42">
        <v>2</v>
      </c>
    </row>
    <row r="13" spans="1:8" ht="19.5" customHeight="1">
      <c r="A13" s="23" t="s">
        <v>112</v>
      </c>
      <c r="B13" s="40" t="s">
        <v>111</v>
      </c>
      <c r="C13" s="25">
        <f t="shared" si="0"/>
        <v>2</v>
      </c>
      <c r="D13" s="41">
        <v>0</v>
      </c>
      <c r="E13" s="41">
        <f t="shared" si="1"/>
        <v>0</v>
      </c>
      <c r="F13" s="41">
        <v>0</v>
      </c>
      <c r="G13" s="24">
        <v>0</v>
      </c>
      <c r="H13" s="42">
        <v>2</v>
      </c>
    </row>
    <row r="14" spans="1:8" ht="19.5" customHeight="1">
      <c r="A14" s="23" t="s">
        <v>38</v>
      </c>
      <c r="B14" s="40" t="s">
        <v>115</v>
      </c>
      <c r="C14" s="25">
        <f t="shared" si="0"/>
        <v>34.370000000000005</v>
      </c>
      <c r="D14" s="41">
        <v>0</v>
      </c>
      <c r="E14" s="41">
        <f t="shared" si="1"/>
        <v>32.17</v>
      </c>
      <c r="F14" s="41">
        <v>0</v>
      </c>
      <c r="G14" s="24">
        <v>32.17</v>
      </c>
      <c r="H14" s="42">
        <v>2.2</v>
      </c>
    </row>
    <row r="15" spans="1:8" ht="19.5" customHeight="1">
      <c r="A15" s="23" t="s">
        <v>117</v>
      </c>
      <c r="B15" s="40" t="s">
        <v>116</v>
      </c>
      <c r="C15" s="25">
        <f t="shared" si="0"/>
        <v>15.29</v>
      </c>
      <c r="D15" s="41">
        <v>0</v>
      </c>
      <c r="E15" s="41">
        <f t="shared" si="1"/>
        <v>13.79</v>
      </c>
      <c r="F15" s="41">
        <v>0</v>
      </c>
      <c r="G15" s="24">
        <v>13.79</v>
      </c>
      <c r="H15" s="42">
        <v>1.5</v>
      </c>
    </row>
    <row r="16" spans="1:8" ht="19.5" customHeight="1">
      <c r="A16" s="23" t="s">
        <v>126</v>
      </c>
      <c r="B16" s="40" t="s">
        <v>125</v>
      </c>
      <c r="C16" s="25">
        <f t="shared" si="0"/>
        <v>0.1</v>
      </c>
      <c r="D16" s="41">
        <v>0</v>
      </c>
      <c r="E16" s="41">
        <f t="shared" si="1"/>
        <v>0</v>
      </c>
      <c r="F16" s="41">
        <v>0</v>
      </c>
      <c r="G16" s="24">
        <v>0</v>
      </c>
      <c r="H16" s="42">
        <v>0.1</v>
      </c>
    </row>
    <row r="17" spans="1:8" ht="19.5" customHeight="1">
      <c r="A17" s="23" t="s">
        <v>128</v>
      </c>
      <c r="B17" s="40" t="s">
        <v>127</v>
      </c>
      <c r="C17" s="25">
        <f t="shared" si="0"/>
        <v>18.98</v>
      </c>
      <c r="D17" s="41">
        <v>0</v>
      </c>
      <c r="E17" s="41">
        <f t="shared" si="1"/>
        <v>18.38</v>
      </c>
      <c r="F17" s="41">
        <v>0</v>
      </c>
      <c r="G17" s="24">
        <v>18.38</v>
      </c>
      <c r="H17" s="42">
        <v>0.6</v>
      </c>
    </row>
    <row r="18" spans="1:8" ht="19.5" customHeight="1">
      <c r="A18" s="23" t="s">
        <v>38</v>
      </c>
      <c r="B18" s="40" t="s">
        <v>129</v>
      </c>
      <c r="C18" s="25">
        <f t="shared" si="0"/>
        <v>45.28</v>
      </c>
      <c r="D18" s="41">
        <v>0</v>
      </c>
      <c r="E18" s="41">
        <f t="shared" si="1"/>
        <v>40.58</v>
      </c>
      <c r="F18" s="41">
        <v>0</v>
      </c>
      <c r="G18" s="24">
        <v>40.58</v>
      </c>
      <c r="H18" s="42">
        <v>4.7</v>
      </c>
    </row>
    <row r="19" spans="1:8" ht="19.5" customHeight="1">
      <c r="A19" s="23" t="s">
        <v>131</v>
      </c>
      <c r="B19" s="40" t="s">
        <v>130</v>
      </c>
      <c r="C19" s="25">
        <f t="shared" si="0"/>
        <v>15.93</v>
      </c>
      <c r="D19" s="41">
        <v>0</v>
      </c>
      <c r="E19" s="41">
        <f t="shared" si="1"/>
        <v>14.43</v>
      </c>
      <c r="F19" s="41">
        <v>0</v>
      </c>
      <c r="G19" s="24">
        <v>14.43</v>
      </c>
      <c r="H19" s="42">
        <v>1.5</v>
      </c>
    </row>
    <row r="20" spans="1:8" ht="19.5" customHeight="1">
      <c r="A20" s="23" t="s">
        <v>133</v>
      </c>
      <c r="B20" s="40" t="s">
        <v>132</v>
      </c>
      <c r="C20" s="25">
        <f t="shared" si="0"/>
        <v>10.69</v>
      </c>
      <c r="D20" s="41">
        <v>0</v>
      </c>
      <c r="E20" s="41">
        <f t="shared" si="1"/>
        <v>9.19</v>
      </c>
      <c r="F20" s="41">
        <v>0</v>
      </c>
      <c r="G20" s="24">
        <v>9.19</v>
      </c>
      <c r="H20" s="42">
        <v>1.5</v>
      </c>
    </row>
    <row r="21" spans="1:8" ht="19.5" customHeight="1">
      <c r="A21" s="23" t="s">
        <v>135</v>
      </c>
      <c r="B21" s="40" t="s">
        <v>134</v>
      </c>
      <c r="C21" s="25">
        <f t="shared" si="0"/>
        <v>16.67</v>
      </c>
      <c r="D21" s="41">
        <v>0</v>
      </c>
      <c r="E21" s="41">
        <f t="shared" si="1"/>
        <v>15.17</v>
      </c>
      <c r="F21" s="41">
        <v>0</v>
      </c>
      <c r="G21" s="24">
        <v>15.17</v>
      </c>
      <c r="H21" s="42">
        <v>1.5</v>
      </c>
    </row>
    <row r="22" spans="1:8" ht="19.5" customHeight="1">
      <c r="A22" s="23" t="s">
        <v>137</v>
      </c>
      <c r="B22" s="40" t="s">
        <v>136</v>
      </c>
      <c r="C22" s="25">
        <f t="shared" si="0"/>
        <v>1.99</v>
      </c>
      <c r="D22" s="41">
        <v>0</v>
      </c>
      <c r="E22" s="41">
        <f t="shared" si="1"/>
        <v>1.79</v>
      </c>
      <c r="F22" s="41">
        <v>0</v>
      </c>
      <c r="G22" s="24">
        <v>1.79</v>
      </c>
      <c r="H22" s="42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43" bottom="0.63" header="0.28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404</v>
      </c>
    </row>
    <row r="2" spans="1:8" ht="19.5" customHeight="1">
      <c r="A2" s="4" t="s">
        <v>405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406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144</v>
      </c>
      <c r="F5" s="15" t="s">
        <v>58</v>
      </c>
      <c r="G5" s="15" t="s">
        <v>140</v>
      </c>
      <c r="H5" s="12" t="s">
        <v>141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407</v>
      </c>
    </row>
    <row r="2" spans="1:8" ht="25.5" customHeight="1">
      <c r="A2" s="4" t="s">
        <v>408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398</v>
      </c>
      <c r="B4" s="30" t="s">
        <v>399</v>
      </c>
      <c r="C4" s="12" t="s">
        <v>400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58</v>
      </c>
      <c r="D5" s="14" t="s">
        <v>269</v>
      </c>
      <c r="E5" s="32" t="s">
        <v>401</v>
      </c>
      <c r="F5" s="33"/>
      <c r="G5" s="33"/>
      <c r="H5" s="34" t="s">
        <v>274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402</v>
      </c>
      <c r="G6" s="38" t="s">
        <v>403</v>
      </c>
      <c r="H6" s="39"/>
    </row>
    <row r="7" spans="1:8" ht="19.5" customHeight="1">
      <c r="A7" s="23" t="s">
        <v>38</v>
      </c>
      <c r="B7" s="40" t="s">
        <v>38</v>
      </c>
      <c r="C7" s="25">
        <f aca="true" t="shared" si="0" ref="C7:C16">SUM(D7,F7:H7)</f>
        <v>0</v>
      </c>
      <c r="D7" s="41" t="s">
        <v>38</v>
      </c>
      <c r="E7" s="41">
        <f aca="true" t="shared" si="1" ref="E7:E16">SUM(F7:G7)</f>
        <v>0</v>
      </c>
      <c r="F7" s="41" t="s">
        <v>38</v>
      </c>
      <c r="G7" s="24" t="s">
        <v>38</v>
      </c>
      <c r="H7" s="42" t="s">
        <v>38</v>
      </c>
    </row>
    <row r="8" spans="1:8" ht="19.5" customHeight="1">
      <c r="A8" s="23" t="s">
        <v>38</v>
      </c>
      <c r="B8" s="40" t="s">
        <v>38</v>
      </c>
      <c r="C8" s="25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24" t="s">
        <v>38</v>
      </c>
      <c r="H8" s="42" t="s">
        <v>38</v>
      </c>
    </row>
    <row r="9" spans="1:8" ht="19.5" customHeight="1">
      <c r="A9" s="23" t="s">
        <v>38</v>
      </c>
      <c r="B9" s="40" t="s">
        <v>38</v>
      </c>
      <c r="C9" s="25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24" t="s">
        <v>38</v>
      </c>
      <c r="H9" s="42" t="s">
        <v>38</v>
      </c>
    </row>
    <row r="10" spans="1:8" ht="19.5" customHeight="1">
      <c r="A10" s="23" t="s">
        <v>38</v>
      </c>
      <c r="B10" s="40" t="s">
        <v>38</v>
      </c>
      <c r="C10" s="25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24" t="s">
        <v>38</v>
      </c>
      <c r="H10" s="42" t="s">
        <v>38</v>
      </c>
    </row>
    <row r="11" spans="1:8" ht="19.5" customHeight="1">
      <c r="A11" s="23" t="s">
        <v>38</v>
      </c>
      <c r="B11" s="40" t="s">
        <v>38</v>
      </c>
      <c r="C11" s="25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24" t="s">
        <v>38</v>
      </c>
      <c r="H11" s="42" t="s">
        <v>38</v>
      </c>
    </row>
    <row r="12" spans="1:8" ht="19.5" customHeight="1">
      <c r="A12" s="23" t="s">
        <v>38</v>
      </c>
      <c r="B12" s="40" t="s">
        <v>38</v>
      </c>
      <c r="C12" s="25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24" t="s">
        <v>38</v>
      </c>
      <c r="H12" s="42" t="s">
        <v>38</v>
      </c>
    </row>
    <row r="13" spans="1:8" ht="19.5" customHeight="1">
      <c r="A13" s="23" t="s">
        <v>38</v>
      </c>
      <c r="B13" s="40" t="s">
        <v>38</v>
      </c>
      <c r="C13" s="25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24" t="s">
        <v>38</v>
      </c>
      <c r="H13" s="42" t="s">
        <v>38</v>
      </c>
    </row>
    <row r="14" spans="1:8" ht="19.5" customHeight="1">
      <c r="A14" s="23" t="s">
        <v>38</v>
      </c>
      <c r="B14" s="40" t="s">
        <v>38</v>
      </c>
      <c r="C14" s="25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24" t="s">
        <v>38</v>
      </c>
      <c r="H14" s="42" t="s">
        <v>38</v>
      </c>
    </row>
    <row r="15" spans="1:8" ht="19.5" customHeight="1">
      <c r="A15" s="23" t="s">
        <v>38</v>
      </c>
      <c r="B15" s="40" t="s">
        <v>38</v>
      </c>
      <c r="C15" s="25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24" t="s">
        <v>38</v>
      </c>
      <c r="H15" s="42" t="s">
        <v>38</v>
      </c>
    </row>
    <row r="16" spans="1:8" ht="19.5" customHeight="1">
      <c r="A16" s="23" t="s">
        <v>38</v>
      </c>
      <c r="B16" s="40" t="s">
        <v>38</v>
      </c>
      <c r="C16" s="25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24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409</v>
      </c>
    </row>
    <row r="2" spans="1:8" ht="19.5" customHeight="1">
      <c r="A2" s="4" t="s">
        <v>410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411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144</v>
      </c>
      <c r="F5" s="15" t="s">
        <v>58</v>
      </c>
      <c r="G5" s="15" t="s">
        <v>140</v>
      </c>
      <c r="H5" s="12" t="s">
        <v>141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bestFit="1" customWidth="1"/>
  </cols>
  <sheetData>
    <row r="1" spans="1:4" ht="20.25" customHeight="1">
      <c r="A1" s="98"/>
      <c r="B1" s="98"/>
      <c r="C1" s="98"/>
      <c r="D1" s="2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99" t="s">
        <v>0</v>
      </c>
      <c r="B3" s="99"/>
      <c r="C3" s="26"/>
      <c r="D3" s="7" t="s">
        <v>5</v>
      </c>
    </row>
    <row r="4" spans="1:4" ht="20.25" customHeight="1">
      <c r="A4" s="100" t="s">
        <v>6</v>
      </c>
      <c r="B4" s="101"/>
      <c r="C4" s="100" t="s">
        <v>7</v>
      </c>
      <c r="D4" s="101"/>
    </row>
    <row r="5" spans="1:4" ht="20.25" customHeight="1">
      <c r="A5" s="103" t="s">
        <v>8</v>
      </c>
      <c r="B5" s="103" t="s">
        <v>9</v>
      </c>
      <c r="C5" s="103" t="s">
        <v>8</v>
      </c>
      <c r="D5" s="105" t="s">
        <v>9</v>
      </c>
    </row>
    <row r="6" spans="1:4" ht="20.25" customHeight="1">
      <c r="A6" s="117" t="s">
        <v>10</v>
      </c>
      <c r="B6" s="153">
        <v>13827.5</v>
      </c>
      <c r="C6" s="117" t="s">
        <v>11</v>
      </c>
      <c r="D6" s="153">
        <v>0</v>
      </c>
    </row>
    <row r="7" spans="1:4" ht="20.25" customHeight="1">
      <c r="A7" s="117" t="s">
        <v>12</v>
      </c>
      <c r="B7" s="107">
        <v>0</v>
      </c>
      <c r="C7" s="117" t="s">
        <v>13</v>
      </c>
      <c r="D7" s="153">
        <v>0</v>
      </c>
    </row>
    <row r="8" spans="1:4" ht="20.25" customHeight="1">
      <c r="A8" s="106" t="s">
        <v>14</v>
      </c>
      <c r="B8" s="153">
        <v>0</v>
      </c>
      <c r="C8" s="154" t="s">
        <v>15</v>
      </c>
      <c r="D8" s="153">
        <v>0</v>
      </c>
    </row>
    <row r="9" spans="1:4" ht="20.25" customHeight="1">
      <c r="A9" s="117" t="s">
        <v>16</v>
      </c>
      <c r="B9" s="143">
        <v>930</v>
      </c>
      <c r="C9" s="117" t="s">
        <v>17</v>
      </c>
      <c r="D9" s="153">
        <v>0</v>
      </c>
    </row>
    <row r="10" spans="1:4" ht="20.25" customHeight="1">
      <c r="A10" s="117" t="s">
        <v>18</v>
      </c>
      <c r="B10" s="153">
        <v>18673.92</v>
      </c>
      <c r="C10" s="117" t="s">
        <v>19</v>
      </c>
      <c r="D10" s="153">
        <v>3958</v>
      </c>
    </row>
    <row r="11" spans="1:4" ht="20.25" customHeight="1">
      <c r="A11" s="117" t="s">
        <v>20</v>
      </c>
      <c r="B11" s="153">
        <v>61</v>
      </c>
      <c r="C11" s="117" t="s">
        <v>21</v>
      </c>
      <c r="D11" s="153">
        <v>60.1</v>
      </c>
    </row>
    <row r="12" spans="1:4" ht="20.25" customHeight="1">
      <c r="A12" s="117"/>
      <c r="B12" s="153"/>
      <c r="C12" s="117" t="s">
        <v>22</v>
      </c>
      <c r="D12" s="153">
        <v>0</v>
      </c>
    </row>
    <row r="13" spans="1:4" ht="20.25" customHeight="1">
      <c r="A13" s="110"/>
      <c r="B13" s="153"/>
      <c r="C13" s="117" t="s">
        <v>23</v>
      </c>
      <c r="D13" s="153">
        <v>2393.47</v>
      </c>
    </row>
    <row r="14" spans="1:4" ht="20.25" customHeight="1">
      <c r="A14" s="110"/>
      <c r="B14" s="153"/>
      <c r="C14" s="117" t="s">
        <v>24</v>
      </c>
      <c r="D14" s="153">
        <v>0</v>
      </c>
    </row>
    <row r="15" spans="1:4" ht="20.25" customHeight="1">
      <c r="A15" s="110"/>
      <c r="B15" s="153"/>
      <c r="C15" s="117" t="s">
        <v>25</v>
      </c>
      <c r="D15" s="153">
        <v>675.74</v>
      </c>
    </row>
    <row r="16" spans="1:4" ht="20.25" customHeight="1">
      <c r="A16" s="110"/>
      <c r="B16" s="153"/>
      <c r="C16" s="117" t="s">
        <v>26</v>
      </c>
      <c r="D16" s="153">
        <v>0</v>
      </c>
    </row>
    <row r="17" spans="1:4" ht="20.25" customHeight="1">
      <c r="A17" s="110"/>
      <c r="B17" s="153"/>
      <c r="C17" s="117" t="s">
        <v>27</v>
      </c>
      <c r="D17" s="153">
        <v>0</v>
      </c>
    </row>
    <row r="18" spans="1:4" ht="20.25" customHeight="1">
      <c r="A18" s="110"/>
      <c r="B18" s="153"/>
      <c r="C18" s="117" t="s">
        <v>28</v>
      </c>
      <c r="D18" s="153">
        <v>0</v>
      </c>
    </row>
    <row r="19" spans="1:4" ht="20.25" customHeight="1">
      <c r="A19" s="110"/>
      <c r="B19" s="153"/>
      <c r="C19" s="117" t="s">
        <v>29</v>
      </c>
      <c r="D19" s="153">
        <v>0</v>
      </c>
    </row>
    <row r="20" spans="1:4" ht="20.25" customHeight="1">
      <c r="A20" s="110"/>
      <c r="B20" s="153"/>
      <c r="C20" s="117" t="s">
        <v>30</v>
      </c>
      <c r="D20" s="153">
        <v>29103.78</v>
      </c>
    </row>
    <row r="21" spans="1:4" ht="20.25" customHeight="1">
      <c r="A21" s="110"/>
      <c r="B21" s="153"/>
      <c r="C21" s="117" t="s">
        <v>31</v>
      </c>
      <c r="D21" s="153">
        <v>0</v>
      </c>
    </row>
    <row r="22" spans="1:4" ht="20.25" customHeight="1">
      <c r="A22" s="110"/>
      <c r="B22" s="153"/>
      <c r="C22" s="117" t="s">
        <v>32</v>
      </c>
      <c r="D22" s="153">
        <v>0</v>
      </c>
    </row>
    <row r="23" spans="1:4" ht="20.25" customHeight="1">
      <c r="A23" s="110"/>
      <c r="B23" s="153"/>
      <c r="C23" s="117" t="s">
        <v>33</v>
      </c>
      <c r="D23" s="153">
        <v>0</v>
      </c>
    </row>
    <row r="24" spans="1:4" ht="20.25" customHeight="1">
      <c r="A24" s="110"/>
      <c r="B24" s="153"/>
      <c r="C24" s="117" t="s">
        <v>34</v>
      </c>
      <c r="D24" s="153">
        <v>1026.82</v>
      </c>
    </row>
    <row r="25" spans="1:4" ht="20.25" customHeight="1">
      <c r="A25" s="110"/>
      <c r="B25" s="153"/>
      <c r="C25" s="117" t="s">
        <v>35</v>
      </c>
      <c r="D25" s="153">
        <v>1320.31</v>
      </c>
    </row>
    <row r="26" spans="1:4" ht="20.25" customHeight="1">
      <c r="A26" s="117"/>
      <c r="B26" s="153"/>
      <c r="C26" s="117" t="s">
        <v>36</v>
      </c>
      <c r="D26" s="153">
        <v>0</v>
      </c>
    </row>
    <row r="27" spans="1:4" ht="20.25" customHeight="1">
      <c r="A27" s="117"/>
      <c r="B27" s="153"/>
      <c r="C27" s="117" t="s">
        <v>37</v>
      </c>
      <c r="D27" s="153">
        <v>0</v>
      </c>
    </row>
    <row r="28" spans="1:4" ht="20.25" customHeight="1">
      <c r="A28" s="117" t="s">
        <v>38</v>
      </c>
      <c r="B28" s="153"/>
      <c r="C28" s="117" t="s">
        <v>39</v>
      </c>
      <c r="D28" s="153">
        <v>0</v>
      </c>
    </row>
    <row r="29" spans="1:4" ht="20.25" customHeight="1">
      <c r="A29" s="117"/>
      <c r="B29" s="153"/>
      <c r="C29" s="117" t="s">
        <v>40</v>
      </c>
      <c r="D29" s="153">
        <v>0</v>
      </c>
    </row>
    <row r="30" spans="1:4" ht="20.25" customHeight="1">
      <c r="A30" s="117"/>
      <c r="B30" s="153"/>
      <c r="C30" s="117" t="s">
        <v>41</v>
      </c>
      <c r="D30" s="153">
        <v>0</v>
      </c>
    </row>
    <row r="31" spans="1:4" ht="20.25" customHeight="1">
      <c r="A31" s="117"/>
      <c r="B31" s="153"/>
      <c r="C31" s="117" t="s">
        <v>42</v>
      </c>
      <c r="D31" s="153">
        <v>0</v>
      </c>
    </row>
    <row r="32" spans="1:4" ht="20.25" customHeight="1">
      <c r="A32" s="117"/>
      <c r="B32" s="153"/>
      <c r="C32" s="117" t="s">
        <v>43</v>
      </c>
      <c r="D32" s="153">
        <v>0</v>
      </c>
    </row>
    <row r="33" spans="1:4" ht="20.25" customHeight="1">
      <c r="A33" s="117"/>
      <c r="B33" s="153"/>
      <c r="C33" s="117" t="s">
        <v>44</v>
      </c>
      <c r="D33" s="153">
        <v>0</v>
      </c>
    </row>
    <row r="34" spans="1:4" ht="20.25" customHeight="1">
      <c r="A34" s="117"/>
      <c r="B34" s="153"/>
      <c r="C34" s="117" t="s">
        <v>45</v>
      </c>
      <c r="D34" s="153">
        <v>0</v>
      </c>
    </row>
    <row r="35" spans="1:4" ht="20.25" customHeight="1">
      <c r="A35" s="117"/>
      <c r="B35" s="153"/>
      <c r="C35" s="117"/>
      <c r="D35" s="155"/>
    </row>
    <row r="36" spans="1:4" ht="20.25" customHeight="1">
      <c r="A36" s="123" t="s">
        <v>46</v>
      </c>
      <c r="B36" s="155">
        <f>SUM(B6:B34)</f>
        <v>33492.42</v>
      </c>
      <c r="C36" s="123" t="s">
        <v>47</v>
      </c>
      <c r="D36" s="155">
        <f>SUM(D6:D34)</f>
        <v>38538.219999999994</v>
      </c>
    </row>
    <row r="37" spans="1:4" ht="20.25" customHeight="1">
      <c r="A37" s="117" t="s">
        <v>48</v>
      </c>
      <c r="B37" s="153">
        <v>0</v>
      </c>
      <c r="C37" s="117" t="s">
        <v>49</v>
      </c>
      <c r="D37" s="153">
        <v>0</v>
      </c>
    </row>
    <row r="38" spans="1:4" ht="20.25" customHeight="1">
      <c r="A38" s="117" t="s">
        <v>50</v>
      </c>
      <c r="B38" s="153">
        <v>5045.8</v>
      </c>
      <c r="C38" s="117" t="s">
        <v>51</v>
      </c>
      <c r="D38" s="153">
        <v>0</v>
      </c>
    </row>
    <row r="39" spans="1:4" ht="20.25" customHeight="1">
      <c r="A39" s="117"/>
      <c r="B39" s="153"/>
      <c r="C39" s="117" t="s">
        <v>52</v>
      </c>
      <c r="D39" s="153">
        <v>0</v>
      </c>
    </row>
    <row r="40" spans="1:4" ht="20.25" customHeight="1">
      <c r="A40" s="117"/>
      <c r="B40" s="156"/>
      <c r="C40" s="117"/>
      <c r="D40" s="155"/>
    </row>
    <row r="41" spans="1:4" ht="20.25" customHeight="1">
      <c r="A41" s="123" t="s">
        <v>53</v>
      </c>
      <c r="B41" s="156">
        <f>SUM(B36:B38)</f>
        <v>38538.22</v>
      </c>
      <c r="C41" s="123" t="s">
        <v>54</v>
      </c>
      <c r="D41" s="155">
        <f>SUM(D36,D37,D39)</f>
        <v>38538.219999999994</v>
      </c>
    </row>
    <row r="42" spans="1:4" ht="20.25" customHeight="1">
      <c r="A42" s="157"/>
      <c r="B42" s="158"/>
      <c r="C42" s="159"/>
      <c r="D42" s="98"/>
    </row>
  </sheetData>
  <sheetProtection/>
  <mergeCells count="3">
    <mergeCell ref="A2:D2"/>
    <mergeCell ref="A4:B4"/>
    <mergeCell ref="C4:D4"/>
  </mergeCells>
  <printOptions horizontalCentered="1"/>
  <pageMargins left="0.59" right="0.59" top="0.55" bottom="0.79" header="0.35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2"/>
      <c r="T1" s="151" t="s">
        <v>55</v>
      </c>
    </row>
    <row r="2" spans="1:20" ht="19.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29"/>
      <c r="G3" s="29"/>
      <c r="H3" s="29"/>
      <c r="I3" s="29"/>
      <c r="J3" s="82"/>
      <c r="K3" s="82"/>
      <c r="L3" s="82"/>
      <c r="M3" s="82"/>
      <c r="N3" s="82"/>
      <c r="O3" s="82"/>
      <c r="P3" s="82"/>
      <c r="Q3" s="82"/>
      <c r="R3" s="82"/>
      <c r="S3" s="97"/>
      <c r="T3" s="7" t="s">
        <v>5</v>
      </c>
    </row>
    <row r="4" spans="1:20" ht="19.5" customHeight="1">
      <c r="A4" s="8" t="s">
        <v>57</v>
      </c>
      <c r="B4" s="9"/>
      <c r="C4" s="9"/>
      <c r="D4" s="9"/>
      <c r="E4" s="10"/>
      <c r="F4" s="52" t="s">
        <v>58</v>
      </c>
      <c r="G4" s="12" t="s">
        <v>59</v>
      </c>
      <c r="H4" s="15" t="s">
        <v>60</v>
      </c>
      <c r="I4" s="15" t="s">
        <v>61</v>
      </c>
      <c r="J4" s="15" t="s">
        <v>62</v>
      </c>
      <c r="K4" s="15" t="s">
        <v>63</v>
      </c>
      <c r="L4" s="15"/>
      <c r="M4" s="144" t="s">
        <v>64</v>
      </c>
      <c r="N4" s="145" t="s">
        <v>65</v>
      </c>
      <c r="O4" s="146"/>
      <c r="P4" s="146"/>
      <c r="Q4" s="146"/>
      <c r="R4" s="152"/>
      <c r="S4" s="52" t="s">
        <v>66</v>
      </c>
      <c r="T4" s="15" t="s">
        <v>67</v>
      </c>
    </row>
    <row r="5" spans="1:20" ht="19.5" customHeight="1">
      <c r="A5" s="8" t="s">
        <v>68</v>
      </c>
      <c r="B5" s="9"/>
      <c r="C5" s="10"/>
      <c r="D5" s="54" t="s">
        <v>69</v>
      </c>
      <c r="E5" s="14" t="s">
        <v>70</v>
      </c>
      <c r="F5" s="15"/>
      <c r="G5" s="12"/>
      <c r="H5" s="15"/>
      <c r="I5" s="15"/>
      <c r="J5" s="15"/>
      <c r="K5" s="147" t="s">
        <v>71</v>
      </c>
      <c r="L5" s="15" t="s">
        <v>72</v>
      </c>
      <c r="M5" s="148"/>
      <c r="N5" s="73" t="s">
        <v>73</v>
      </c>
      <c r="O5" s="73" t="s">
        <v>74</v>
      </c>
      <c r="P5" s="73" t="s">
        <v>75</v>
      </c>
      <c r="Q5" s="73" t="s">
        <v>76</v>
      </c>
      <c r="R5" s="73" t="s">
        <v>77</v>
      </c>
      <c r="S5" s="15"/>
      <c r="T5" s="15"/>
    </row>
    <row r="6" spans="1:20" ht="30.75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2"/>
      <c r="H6" s="21"/>
      <c r="I6" s="21"/>
      <c r="J6" s="21"/>
      <c r="K6" s="149"/>
      <c r="L6" s="21"/>
      <c r="M6" s="150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58</v>
      </c>
      <c r="F7" s="41">
        <v>38538.22</v>
      </c>
      <c r="G7" s="41">
        <v>5045.8</v>
      </c>
      <c r="H7" s="41">
        <v>13827.5</v>
      </c>
      <c r="I7" s="41">
        <v>0</v>
      </c>
      <c r="J7" s="24">
        <v>0</v>
      </c>
      <c r="K7" s="25">
        <v>930</v>
      </c>
      <c r="L7" s="41">
        <v>930</v>
      </c>
      <c r="M7" s="24">
        <v>18673.92</v>
      </c>
      <c r="N7" s="25">
        <f aca="true" t="shared" si="0" ref="N7:N70">SUM(O7:R7)</f>
        <v>0</v>
      </c>
      <c r="O7" s="41">
        <v>0</v>
      </c>
      <c r="P7" s="41">
        <v>0</v>
      </c>
      <c r="Q7" s="41">
        <v>0</v>
      </c>
      <c r="R7" s="24">
        <v>0</v>
      </c>
      <c r="S7" s="25">
        <v>61</v>
      </c>
      <c r="T7" s="24">
        <v>0</v>
      </c>
    </row>
    <row r="8" spans="1:20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81</v>
      </c>
      <c r="F8" s="41">
        <v>2802.87</v>
      </c>
      <c r="G8" s="41">
        <v>675.8</v>
      </c>
      <c r="H8" s="41">
        <v>2066.07</v>
      </c>
      <c r="I8" s="41">
        <v>0</v>
      </c>
      <c r="J8" s="24">
        <v>0</v>
      </c>
      <c r="K8" s="25">
        <v>0</v>
      </c>
      <c r="L8" s="41">
        <v>0</v>
      </c>
      <c r="M8" s="24">
        <v>0</v>
      </c>
      <c r="N8" s="25">
        <f t="shared" si="0"/>
        <v>0</v>
      </c>
      <c r="O8" s="41">
        <v>0</v>
      </c>
      <c r="P8" s="41">
        <v>0</v>
      </c>
      <c r="Q8" s="41">
        <v>0</v>
      </c>
      <c r="R8" s="24">
        <v>0</v>
      </c>
      <c r="S8" s="25">
        <v>61</v>
      </c>
      <c r="T8" s="24">
        <v>0</v>
      </c>
    </row>
    <row r="9" spans="1:20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82</v>
      </c>
      <c r="F9" s="41">
        <v>2802.87</v>
      </c>
      <c r="G9" s="41">
        <v>675.8</v>
      </c>
      <c r="H9" s="41">
        <v>2066.07</v>
      </c>
      <c r="I9" s="41">
        <v>0</v>
      </c>
      <c r="J9" s="24">
        <v>0</v>
      </c>
      <c r="K9" s="25">
        <v>0</v>
      </c>
      <c r="L9" s="41">
        <v>0</v>
      </c>
      <c r="M9" s="24">
        <v>0</v>
      </c>
      <c r="N9" s="25">
        <f t="shared" si="0"/>
        <v>0</v>
      </c>
      <c r="O9" s="41">
        <v>0</v>
      </c>
      <c r="P9" s="41">
        <v>0</v>
      </c>
      <c r="Q9" s="41">
        <v>0</v>
      </c>
      <c r="R9" s="24">
        <v>0</v>
      </c>
      <c r="S9" s="25">
        <v>61</v>
      </c>
      <c r="T9" s="24">
        <v>0</v>
      </c>
    </row>
    <row r="10" spans="1:20" ht="19.5" customHeight="1">
      <c r="A10" s="23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41">
        <v>35.1</v>
      </c>
      <c r="G10" s="41">
        <v>0</v>
      </c>
      <c r="H10" s="41">
        <v>34.1</v>
      </c>
      <c r="I10" s="41">
        <v>0</v>
      </c>
      <c r="J10" s="24">
        <v>0</v>
      </c>
      <c r="K10" s="25">
        <v>0</v>
      </c>
      <c r="L10" s="41">
        <v>0</v>
      </c>
      <c r="M10" s="24">
        <v>0</v>
      </c>
      <c r="N10" s="25">
        <f t="shared" si="0"/>
        <v>0</v>
      </c>
      <c r="O10" s="41">
        <v>0</v>
      </c>
      <c r="P10" s="41">
        <v>0</v>
      </c>
      <c r="Q10" s="41">
        <v>0</v>
      </c>
      <c r="R10" s="24">
        <v>0</v>
      </c>
      <c r="S10" s="25">
        <v>1</v>
      </c>
      <c r="T10" s="24">
        <v>0</v>
      </c>
    </row>
    <row r="11" spans="1:20" ht="19.5" customHeight="1">
      <c r="A11" s="23" t="s">
        <v>88</v>
      </c>
      <c r="B11" s="23" t="s">
        <v>89</v>
      </c>
      <c r="C11" s="23" t="s">
        <v>90</v>
      </c>
      <c r="D11" s="23" t="s">
        <v>86</v>
      </c>
      <c r="E11" s="23" t="s">
        <v>91</v>
      </c>
      <c r="F11" s="41">
        <v>30.95</v>
      </c>
      <c r="G11" s="41">
        <v>0</v>
      </c>
      <c r="H11" s="41">
        <v>30.95</v>
      </c>
      <c r="I11" s="41">
        <v>0</v>
      </c>
      <c r="J11" s="24">
        <v>0</v>
      </c>
      <c r="K11" s="25">
        <v>0</v>
      </c>
      <c r="L11" s="41">
        <v>0</v>
      </c>
      <c r="M11" s="24">
        <v>0</v>
      </c>
      <c r="N11" s="25">
        <f t="shared" si="0"/>
        <v>0</v>
      </c>
      <c r="O11" s="41">
        <v>0</v>
      </c>
      <c r="P11" s="41">
        <v>0</v>
      </c>
      <c r="Q11" s="41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88</v>
      </c>
      <c r="B12" s="23" t="s">
        <v>89</v>
      </c>
      <c r="C12" s="23" t="s">
        <v>89</v>
      </c>
      <c r="D12" s="23" t="s">
        <v>86</v>
      </c>
      <c r="E12" s="23" t="s">
        <v>92</v>
      </c>
      <c r="F12" s="41">
        <v>127.98</v>
      </c>
      <c r="G12" s="41">
        <v>0</v>
      </c>
      <c r="H12" s="41">
        <v>127.98</v>
      </c>
      <c r="I12" s="41">
        <v>0</v>
      </c>
      <c r="J12" s="24">
        <v>0</v>
      </c>
      <c r="K12" s="25">
        <v>0</v>
      </c>
      <c r="L12" s="41">
        <v>0</v>
      </c>
      <c r="M12" s="24">
        <v>0</v>
      </c>
      <c r="N12" s="25">
        <f t="shared" si="0"/>
        <v>0</v>
      </c>
      <c r="O12" s="41">
        <v>0</v>
      </c>
      <c r="P12" s="41">
        <v>0</v>
      </c>
      <c r="Q12" s="41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93</v>
      </c>
      <c r="B13" s="23" t="s">
        <v>94</v>
      </c>
      <c r="C13" s="23" t="s">
        <v>95</v>
      </c>
      <c r="D13" s="23" t="s">
        <v>86</v>
      </c>
      <c r="E13" s="23" t="s">
        <v>96</v>
      </c>
      <c r="F13" s="41">
        <v>76.87</v>
      </c>
      <c r="G13" s="41">
        <v>0</v>
      </c>
      <c r="H13" s="41">
        <v>76.87</v>
      </c>
      <c r="I13" s="41">
        <v>0</v>
      </c>
      <c r="J13" s="24">
        <v>0</v>
      </c>
      <c r="K13" s="25">
        <v>0</v>
      </c>
      <c r="L13" s="41">
        <v>0</v>
      </c>
      <c r="M13" s="24">
        <v>0</v>
      </c>
      <c r="N13" s="25">
        <f t="shared" si="0"/>
        <v>0</v>
      </c>
      <c r="O13" s="41">
        <v>0</v>
      </c>
      <c r="P13" s="41">
        <v>0</v>
      </c>
      <c r="Q13" s="41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93</v>
      </c>
      <c r="B14" s="23" t="s">
        <v>94</v>
      </c>
      <c r="C14" s="23" t="s">
        <v>85</v>
      </c>
      <c r="D14" s="23" t="s">
        <v>86</v>
      </c>
      <c r="E14" s="23" t="s">
        <v>97</v>
      </c>
      <c r="F14" s="41">
        <v>29.99</v>
      </c>
      <c r="G14" s="41">
        <v>0</v>
      </c>
      <c r="H14" s="41">
        <v>29.99</v>
      </c>
      <c r="I14" s="41">
        <v>0</v>
      </c>
      <c r="J14" s="24">
        <v>0</v>
      </c>
      <c r="K14" s="25">
        <v>0</v>
      </c>
      <c r="L14" s="41">
        <v>0</v>
      </c>
      <c r="M14" s="24">
        <v>0</v>
      </c>
      <c r="N14" s="25">
        <f t="shared" si="0"/>
        <v>0</v>
      </c>
      <c r="O14" s="41">
        <v>0</v>
      </c>
      <c r="P14" s="41">
        <v>0</v>
      </c>
      <c r="Q14" s="41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98</v>
      </c>
      <c r="B15" s="23" t="s">
        <v>95</v>
      </c>
      <c r="C15" s="23" t="s">
        <v>99</v>
      </c>
      <c r="D15" s="23" t="s">
        <v>86</v>
      </c>
      <c r="E15" s="23" t="s">
        <v>100</v>
      </c>
      <c r="F15" s="41">
        <v>2325.23</v>
      </c>
      <c r="G15" s="41">
        <v>675.8</v>
      </c>
      <c r="H15" s="41">
        <v>1589.43</v>
      </c>
      <c r="I15" s="41">
        <v>0</v>
      </c>
      <c r="J15" s="24">
        <v>0</v>
      </c>
      <c r="K15" s="25">
        <v>0</v>
      </c>
      <c r="L15" s="41">
        <v>0</v>
      </c>
      <c r="M15" s="24">
        <v>0</v>
      </c>
      <c r="N15" s="25">
        <f t="shared" si="0"/>
        <v>0</v>
      </c>
      <c r="O15" s="41">
        <v>0</v>
      </c>
      <c r="P15" s="41">
        <v>0</v>
      </c>
      <c r="Q15" s="41">
        <v>0</v>
      </c>
      <c r="R15" s="24">
        <v>0</v>
      </c>
      <c r="S15" s="25">
        <v>60</v>
      </c>
      <c r="T15" s="24">
        <v>0</v>
      </c>
    </row>
    <row r="16" spans="1:20" ht="19.5" customHeight="1">
      <c r="A16" s="23" t="s">
        <v>101</v>
      </c>
      <c r="B16" s="23" t="s">
        <v>102</v>
      </c>
      <c r="C16" s="23" t="s">
        <v>95</v>
      </c>
      <c r="D16" s="23" t="s">
        <v>86</v>
      </c>
      <c r="E16" s="23" t="s">
        <v>103</v>
      </c>
      <c r="F16" s="41">
        <v>102.48</v>
      </c>
      <c r="G16" s="41">
        <v>0</v>
      </c>
      <c r="H16" s="41">
        <v>102.48</v>
      </c>
      <c r="I16" s="41">
        <v>0</v>
      </c>
      <c r="J16" s="24">
        <v>0</v>
      </c>
      <c r="K16" s="25">
        <v>0</v>
      </c>
      <c r="L16" s="41">
        <v>0</v>
      </c>
      <c r="M16" s="24">
        <v>0</v>
      </c>
      <c r="N16" s="25">
        <f t="shared" si="0"/>
        <v>0</v>
      </c>
      <c r="O16" s="41">
        <v>0</v>
      </c>
      <c r="P16" s="41">
        <v>0</v>
      </c>
      <c r="Q16" s="41">
        <v>0</v>
      </c>
      <c r="R16" s="24">
        <v>0</v>
      </c>
      <c r="S16" s="25">
        <v>0</v>
      </c>
      <c r="T16" s="24">
        <v>0</v>
      </c>
    </row>
    <row r="17" spans="1:20" ht="19.5" customHeight="1">
      <c r="A17" s="23" t="s">
        <v>101</v>
      </c>
      <c r="B17" s="23" t="s">
        <v>102</v>
      </c>
      <c r="C17" s="23" t="s">
        <v>85</v>
      </c>
      <c r="D17" s="23" t="s">
        <v>86</v>
      </c>
      <c r="E17" s="23" t="s">
        <v>104</v>
      </c>
      <c r="F17" s="41">
        <v>74.27</v>
      </c>
      <c r="G17" s="41">
        <v>0</v>
      </c>
      <c r="H17" s="41">
        <v>74.27</v>
      </c>
      <c r="I17" s="41">
        <v>0</v>
      </c>
      <c r="J17" s="24">
        <v>0</v>
      </c>
      <c r="K17" s="25">
        <v>0</v>
      </c>
      <c r="L17" s="41">
        <v>0</v>
      </c>
      <c r="M17" s="24">
        <v>0</v>
      </c>
      <c r="N17" s="25">
        <f t="shared" si="0"/>
        <v>0</v>
      </c>
      <c r="O17" s="41">
        <v>0</v>
      </c>
      <c r="P17" s="41">
        <v>0</v>
      </c>
      <c r="Q17" s="41">
        <v>0</v>
      </c>
      <c r="R17" s="24">
        <v>0</v>
      </c>
      <c r="S17" s="25">
        <v>0</v>
      </c>
      <c r="T17" s="24">
        <v>0</v>
      </c>
    </row>
    <row r="18" spans="1:20" ht="19.5" customHeight="1">
      <c r="A18" s="23" t="s">
        <v>38</v>
      </c>
      <c r="B18" s="23" t="s">
        <v>38</v>
      </c>
      <c r="C18" s="23" t="s">
        <v>38</v>
      </c>
      <c r="D18" s="23" t="s">
        <v>38</v>
      </c>
      <c r="E18" s="23" t="s">
        <v>105</v>
      </c>
      <c r="F18" s="41">
        <v>136.89</v>
      </c>
      <c r="G18" s="41">
        <v>0</v>
      </c>
      <c r="H18" s="41">
        <v>136.89</v>
      </c>
      <c r="I18" s="41">
        <v>0</v>
      </c>
      <c r="J18" s="24">
        <v>0</v>
      </c>
      <c r="K18" s="25">
        <v>0</v>
      </c>
      <c r="L18" s="41">
        <v>0</v>
      </c>
      <c r="M18" s="24">
        <v>0</v>
      </c>
      <c r="N18" s="25">
        <f t="shared" si="0"/>
        <v>0</v>
      </c>
      <c r="O18" s="41">
        <v>0</v>
      </c>
      <c r="P18" s="41">
        <v>0</v>
      </c>
      <c r="Q18" s="41">
        <v>0</v>
      </c>
      <c r="R18" s="24">
        <v>0</v>
      </c>
      <c r="S18" s="25">
        <v>0</v>
      </c>
      <c r="T18" s="24">
        <v>0</v>
      </c>
    </row>
    <row r="19" spans="1:20" ht="19.5" customHeight="1">
      <c r="A19" s="23" t="s">
        <v>38</v>
      </c>
      <c r="B19" s="23" t="s">
        <v>38</v>
      </c>
      <c r="C19" s="23" t="s">
        <v>38</v>
      </c>
      <c r="D19" s="23" t="s">
        <v>38</v>
      </c>
      <c r="E19" s="23" t="s">
        <v>106</v>
      </c>
      <c r="F19" s="41">
        <v>136.89</v>
      </c>
      <c r="G19" s="41">
        <v>0</v>
      </c>
      <c r="H19" s="41">
        <v>136.89</v>
      </c>
      <c r="I19" s="41">
        <v>0</v>
      </c>
      <c r="J19" s="24">
        <v>0</v>
      </c>
      <c r="K19" s="25">
        <v>0</v>
      </c>
      <c r="L19" s="41">
        <v>0</v>
      </c>
      <c r="M19" s="24">
        <v>0</v>
      </c>
      <c r="N19" s="25">
        <f t="shared" si="0"/>
        <v>0</v>
      </c>
      <c r="O19" s="41">
        <v>0</v>
      </c>
      <c r="P19" s="41">
        <v>0</v>
      </c>
      <c r="Q19" s="41">
        <v>0</v>
      </c>
      <c r="R19" s="24">
        <v>0</v>
      </c>
      <c r="S19" s="25">
        <v>0</v>
      </c>
      <c r="T19" s="24">
        <v>0</v>
      </c>
    </row>
    <row r="20" spans="1:20" ht="19.5" customHeight="1">
      <c r="A20" s="23" t="s">
        <v>83</v>
      </c>
      <c r="B20" s="23" t="s">
        <v>84</v>
      </c>
      <c r="C20" s="23" t="s">
        <v>85</v>
      </c>
      <c r="D20" s="23" t="s">
        <v>107</v>
      </c>
      <c r="E20" s="23" t="s">
        <v>87</v>
      </c>
      <c r="F20" s="41">
        <v>0.3</v>
      </c>
      <c r="G20" s="41">
        <v>0</v>
      </c>
      <c r="H20" s="41">
        <v>0.3</v>
      </c>
      <c r="I20" s="41">
        <v>0</v>
      </c>
      <c r="J20" s="24">
        <v>0</v>
      </c>
      <c r="K20" s="25">
        <v>0</v>
      </c>
      <c r="L20" s="41">
        <v>0</v>
      </c>
      <c r="M20" s="24">
        <v>0</v>
      </c>
      <c r="N20" s="25">
        <f t="shared" si="0"/>
        <v>0</v>
      </c>
      <c r="O20" s="41">
        <v>0</v>
      </c>
      <c r="P20" s="41">
        <v>0</v>
      </c>
      <c r="Q20" s="41">
        <v>0</v>
      </c>
      <c r="R20" s="24">
        <v>0</v>
      </c>
      <c r="S20" s="25">
        <v>0</v>
      </c>
      <c r="T20" s="24">
        <v>0</v>
      </c>
    </row>
    <row r="21" spans="1:20" ht="19.5" customHeight="1">
      <c r="A21" s="23" t="s">
        <v>88</v>
      </c>
      <c r="B21" s="23" t="s">
        <v>89</v>
      </c>
      <c r="C21" s="23" t="s">
        <v>89</v>
      </c>
      <c r="D21" s="23" t="s">
        <v>107</v>
      </c>
      <c r="E21" s="23" t="s">
        <v>92</v>
      </c>
      <c r="F21" s="41">
        <v>15.35</v>
      </c>
      <c r="G21" s="41">
        <v>0</v>
      </c>
      <c r="H21" s="41">
        <v>15.35</v>
      </c>
      <c r="I21" s="41">
        <v>0</v>
      </c>
      <c r="J21" s="24">
        <v>0</v>
      </c>
      <c r="K21" s="25">
        <v>0</v>
      </c>
      <c r="L21" s="41">
        <v>0</v>
      </c>
      <c r="M21" s="24">
        <v>0</v>
      </c>
      <c r="N21" s="25">
        <f t="shared" si="0"/>
        <v>0</v>
      </c>
      <c r="O21" s="41">
        <v>0</v>
      </c>
      <c r="P21" s="41">
        <v>0</v>
      </c>
      <c r="Q21" s="41">
        <v>0</v>
      </c>
      <c r="R21" s="24">
        <v>0</v>
      </c>
      <c r="S21" s="25">
        <v>0</v>
      </c>
      <c r="T21" s="24">
        <v>0</v>
      </c>
    </row>
    <row r="22" spans="1:20" ht="19.5" customHeight="1">
      <c r="A22" s="23" t="s">
        <v>88</v>
      </c>
      <c r="B22" s="23" t="s">
        <v>99</v>
      </c>
      <c r="C22" s="23" t="s">
        <v>95</v>
      </c>
      <c r="D22" s="23" t="s">
        <v>107</v>
      </c>
      <c r="E22" s="23" t="s">
        <v>108</v>
      </c>
      <c r="F22" s="41">
        <v>0.81</v>
      </c>
      <c r="G22" s="41">
        <v>0</v>
      </c>
      <c r="H22" s="41">
        <v>0.81</v>
      </c>
      <c r="I22" s="41">
        <v>0</v>
      </c>
      <c r="J22" s="24">
        <v>0</v>
      </c>
      <c r="K22" s="25">
        <v>0</v>
      </c>
      <c r="L22" s="41">
        <v>0</v>
      </c>
      <c r="M22" s="24">
        <v>0</v>
      </c>
      <c r="N22" s="25">
        <f t="shared" si="0"/>
        <v>0</v>
      </c>
      <c r="O22" s="41">
        <v>0</v>
      </c>
      <c r="P22" s="41">
        <v>0</v>
      </c>
      <c r="Q22" s="41">
        <v>0</v>
      </c>
      <c r="R22" s="24">
        <v>0</v>
      </c>
      <c r="S22" s="25">
        <v>0</v>
      </c>
      <c r="T22" s="24">
        <v>0</v>
      </c>
    </row>
    <row r="23" spans="1:20" ht="19.5" customHeight="1">
      <c r="A23" s="23" t="s">
        <v>93</v>
      </c>
      <c r="B23" s="23" t="s">
        <v>94</v>
      </c>
      <c r="C23" s="23" t="s">
        <v>102</v>
      </c>
      <c r="D23" s="23" t="s">
        <v>107</v>
      </c>
      <c r="E23" s="23" t="s">
        <v>109</v>
      </c>
      <c r="F23" s="41">
        <v>9.12</v>
      </c>
      <c r="G23" s="41">
        <v>0</v>
      </c>
      <c r="H23" s="41">
        <v>9.12</v>
      </c>
      <c r="I23" s="41">
        <v>0</v>
      </c>
      <c r="J23" s="24">
        <v>0</v>
      </c>
      <c r="K23" s="25">
        <v>0</v>
      </c>
      <c r="L23" s="41">
        <v>0</v>
      </c>
      <c r="M23" s="24">
        <v>0</v>
      </c>
      <c r="N23" s="25">
        <f t="shared" si="0"/>
        <v>0</v>
      </c>
      <c r="O23" s="41">
        <v>0</v>
      </c>
      <c r="P23" s="41">
        <v>0</v>
      </c>
      <c r="Q23" s="41">
        <v>0</v>
      </c>
      <c r="R23" s="24">
        <v>0</v>
      </c>
      <c r="S23" s="25">
        <v>0</v>
      </c>
      <c r="T23" s="24">
        <v>0</v>
      </c>
    </row>
    <row r="24" spans="1:20" ht="19.5" customHeight="1">
      <c r="A24" s="23" t="s">
        <v>98</v>
      </c>
      <c r="B24" s="23" t="s">
        <v>95</v>
      </c>
      <c r="C24" s="23" t="s">
        <v>99</v>
      </c>
      <c r="D24" s="23" t="s">
        <v>107</v>
      </c>
      <c r="E24" s="23" t="s">
        <v>100</v>
      </c>
      <c r="F24" s="41">
        <v>94.02</v>
      </c>
      <c r="G24" s="41">
        <v>0</v>
      </c>
      <c r="H24" s="41">
        <v>94.02</v>
      </c>
      <c r="I24" s="41">
        <v>0</v>
      </c>
      <c r="J24" s="24">
        <v>0</v>
      </c>
      <c r="K24" s="25">
        <v>0</v>
      </c>
      <c r="L24" s="41">
        <v>0</v>
      </c>
      <c r="M24" s="24">
        <v>0</v>
      </c>
      <c r="N24" s="25">
        <f t="shared" si="0"/>
        <v>0</v>
      </c>
      <c r="O24" s="41">
        <v>0</v>
      </c>
      <c r="P24" s="41">
        <v>0</v>
      </c>
      <c r="Q24" s="41">
        <v>0</v>
      </c>
      <c r="R24" s="24">
        <v>0</v>
      </c>
      <c r="S24" s="25">
        <v>0</v>
      </c>
      <c r="T24" s="24">
        <v>0</v>
      </c>
    </row>
    <row r="25" spans="1:20" ht="19.5" customHeight="1">
      <c r="A25" s="23" t="s">
        <v>101</v>
      </c>
      <c r="B25" s="23" t="s">
        <v>102</v>
      </c>
      <c r="C25" s="23" t="s">
        <v>95</v>
      </c>
      <c r="D25" s="23" t="s">
        <v>107</v>
      </c>
      <c r="E25" s="23" t="s">
        <v>103</v>
      </c>
      <c r="F25" s="41">
        <v>12.16</v>
      </c>
      <c r="G25" s="41">
        <v>0</v>
      </c>
      <c r="H25" s="41">
        <v>12.16</v>
      </c>
      <c r="I25" s="41">
        <v>0</v>
      </c>
      <c r="J25" s="24">
        <v>0</v>
      </c>
      <c r="K25" s="25">
        <v>0</v>
      </c>
      <c r="L25" s="41">
        <v>0</v>
      </c>
      <c r="M25" s="24">
        <v>0</v>
      </c>
      <c r="N25" s="25">
        <f t="shared" si="0"/>
        <v>0</v>
      </c>
      <c r="O25" s="41">
        <v>0</v>
      </c>
      <c r="P25" s="41">
        <v>0</v>
      </c>
      <c r="Q25" s="41">
        <v>0</v>
      </c>
      <c r="R25" s="24">
        <v>0</v>
      </c>
      <c r="S25" s="25">
        <v>0</v>
      </c>
      <c r="T25" s="24">
        <v>0</v>
      </c>
    </row>
    <row r="26" spans="1:20" ht="19.5" customHeight="1">
      <c r="A26" s="23" t="s">
        <v>101</v>
      </c>
      <c r="B26" s="23" t="s">
        <v>102</v>
      </c>
      <c r="C26" s="23" t="s">
        <v>85</v>
      </c>
      <c r="D26" s="23" t="s">
        <v>107</v>
      </c>
      <c r="E26" s="23" t="s">
        <v>104</v>
      </c>
      <c r="F26" s="41">
        <v>5.13</v>
      </c>
      <c r="G26" s="41">
        <v>0</v>
      </c>
      <c r="H26" s="41">
        <v>5.13</v>
      </c>
      <c r="I26" s="41">
        <v>0</v>
      </c>
      <c r="J26" s="24">
        <v>0</v>
      </c>
      <c r="K26" s="25">
        <v>0</v>
      </c>
      <c r="L26" s="41">
        <v>0</v>
      </c>
      <c r="M26" s="24">
        <v>0</v>
      </c>
      <c r="N26" s="25">
        <f t="shared" si="0"/>
        <v>0</v>
      </c>
      <c r="O26" s="41">
        <v>0</v>
      </c>
      <c r="P26" s="41">
        <v>0</v>
      </c>
      <c r="Q26" s="41">
        <v>0</v>
      </c>
      <c r="R26" s="24">
        <v>0</v>
      </c>
      <c r="S26" s="25">
        <v>0</v>
      </c>
      <c r="T26" s="24">
        <v>0</v>
      </c>
    </row>
    <row r="27" spans="1:20" ht="19.5" customHeight="1">
      <c r="A27" s="23" t="s">
        <v>38</v>
      </c>
      <c r="B27" s="23" t="s">
        <v>38</v>
      </c>
      <c r="C27" s="23" t="s">
        <v>38</v>
      </c>
      <c r="D27" s="23" t="s">
        <v>38</v>
      </c>
      <c r="E27" s="23" t="s">
        <v>110</v>
      </c>
      <c r="F27" s="41">
        <v>3886</v>
      </c>
      <c r="G27" s="41">
        <v>900</v>
      </c>
      <c r="H27" s="41">
        <v>2056</v>
      </c>
      <c r="I27" s="41">
        <v>0</v>
      </c>
      <c r="J27" s="24">
        <v>0</v>
      </c>
      <c r="K27" s="25">
        <v>930</v>
      </c>
      <c r="L27" s="41">
        <v>930</v>
      </c>
      <c r="M27" s="24">
        <v>0</v>
      </c>
      <c r="N27" s="25">
        <f t="shared" si="0"/>
        <v>0</v>
      </c>
      <c r="O27" s="41">
        <v>0</v>
      </c>
      <c r="P27" s="41">
        <v>0</v>
      </c>
      <c r="Q27" s="41">
        <v>0</v>
      </c>
      <c r="R27" s="24">
        <v>0</v>
      </c>
      <c r="S27" s="25">
        <v>0</v>
      </c>
      <c r="T27" s="24">
        <v>0</v>
      </c>
    </row>
    <row r="28" spans="1:20" ht="19.5" customHeight="1">
      <c r="A28" s="23" t="s">
        <v>38</v>
      </c>
      <c r="B28" s="23" t="s">
        <v>38</v>
      </c>
      <c r="C28" s="23" t="s">
        <v>38</v>
      </c>
      <c r="D28" s="23" t="s">
        <v>38</v>
      </c>
      <c r="E28" s="23" t="s">
        <v>111</v>
      </c>
      <c r="F28" s="41">
        <v>3886</v>
      </c>
      <c r="G28" s="41">
        <v>900</v>
      </c>
      <c r="H28" s="41">
        <v>2056</v>
      </c>
      <c r="I28" s="41">
        <v>0</v>
      </c>
      <c r="J28" s="24">
        <v>0</v>
      </c>
      <c r="K28" s="25">
        <v>930</v>
      </c>
      <c r="L28" s="41">
        <v>930</v>
      </c>
      <c r="M28" s="24">
        <v>0</v>
      </c>
      <c r="N28" s="25">
        <f t="shared" si="0"/>
        <v>0</v>
      </c>
      <c r="O28" s="41">
        <v>0</v>
      </c>
      <c r="P28" s="41">
        <v>0</v>
      </c>
      <c r="Q28" s="41">
        <v>0</v>
      </c>
      <c r="R28" s="24">
        <v>0</v>
      </c>
      <c r="S28" s="25">
        <v>0</v>
      </c>
      <c r="T28" s="24">
        <v>0</v>
      </c>
    </row>
    <row r="29" spans="1:20" ht="19.5" customHeight="1">
      <c r="A29" s="23" t="s">
        <v>83</v>
      </c>
      <c r="B29" s="23" t="s">
        <v>85</v>
      </c>
      <c r="C29" s="23" t="s">
        <v>102</v>
      </c>
      <c r="D29" s="23" t="s">
        <v>112</v>
      </c>
      <c r="E29" s="23" t="s">
        <v>113</v>
      </c>
      <c r="F29" s="41">
        <v>3668</v>
      </c>
      <c r="G29" s="41">
        <v>900</v>
      </c>
      <c r="H29" s="41">
        <v>2056</v>
      </c>
      <c r="I29" s="41">
        <v>0</v>
      </c>
      <c r="J29" s="24">
        <v>0</v>
      </c>
      <c r="K29" s="25">
        <v>712</v>
      </c>
      <c r="L29" s="41">
        <v>712</v>
      </c>
      <c r="M29" s="24">
        <v>0</v>
      </c>
      <c r="N29" s="25">
        <f t="shared" si="0"/>
        <v>0</v>
      </c>
      <c r="O29" s="41">
        <v>0</v>
      </c>
      <c r="P29" s="41">
        <v>0</v>
      </c>
      <c r="Q29" s="41">
        <v>0</v>
      </c>
      <c r="R29" s="24">
        <v>0</v>
      </c>
      <c r="S29" s="25">
        <v>0</v>
      </c>
      <c r="T29" s="24">
        <v>0</v>
      </c>
    </row>
    <row r="30" spans="1:20" ht="19.5" customHeight="1">
      <c r="A30" s="23" t="s">
        <v>83</v>
      </c>
      <c r="B30" s="23" t="s">
        <v>99</v>
      </c>
      <c r="C30" s="23" t="s">
        <v>99</v>
      </c>
      <c r="D30" s="23" t="s">
        <v>112</v>
      </c>
      <c r="E30" s="23" t="s">
        <v>114</v>
      </c>
      <c r="F30" s="41">
        <v>218</v>
      </c>
      <c r="G30" s="41">
        <v>0</v>
      </c>
      <c r="H30" s="41">
        <v>0</v>
      </c>
      <c r="I30" s="41">
        <v>0</v>
      </c>
      <c r="J30" s="24">
        <v>0</v>
      </c>
      <c r="K30" s="25">
        <v>218</v>
      </c>
      <c r="L30" s="41">
        <v>218</v>
      </c>
      <c r="M30" s="24">
        <v>0</v>
      </c>
      <c r="N30" s="25">
        <f t="shared" si="0"/>
        <v>0</v>
      </c>
      <c r="O30" s="41">
        <v>0</v>
      </c>
      <c r="P30" s="41">
        <v>0</v>
      </c>
      <c r="Q30" s="41">
        <v>0</v>
      </c>
      <c r="R30" s="24">
        <v>0</v>
      </c>
      <c r="S30" s="25">
        <v>0</v>
      </c>
      <c r="T30" s="24">
        <v>0</v>
      </c>
    </row>
    <row r="31" spans="1:20" ht="19.5" customHeight="1">
      <c r="A31" s="23" t="s">
        <v>38</v>
      </c>
      <c r="B31" s="23" t="s">
        <v>38</v>
      </c>
      <c r="C31" s="23" t="s">
        <v>38</v>
      </c>
      <c r="D31" s="23" t="s">
        <v>38</v>
      </c>
      <c r="E31" s="23" t="s">
        <v>115</v>
      </c>
      <c r="F31" s="41">
        <v>15897.26</v>
      </c>
      <c r="G31" s="41">
        <v>674.6</v>
      </c>
      <c r="H31" s="41">
        <v>4197.25</v>
      </c>
      <c r="I31" s="41">
        <v>0</v>
      </c>
      <c r="J31" s="24">
        <v>0</v>
      </c>
      <c r="K31" s="25">
        <v>0</v>
      </c>
      <c r="L31" s="41">
        <v>0</v>
      </c>
      <c r="M31" s="24">
        <v>11025.41</v>
      </c>
      <c r="N31" s="25">
        <f t="shared" si="0"/>
        <v>0</v>
      </c>
      <c r="O31" s="41">
        <v>0</v>
      </c>
      <c r="P31" s="41">
        <v>0</v>
      </c>
      <c r="Q31" s="41">
        <v>0</v>
      </c>
      <c r="R31" s="24">
        <v>0</v>
      </c>
      <c r="S31" s="25">
        <v>0</v>
      </c>
      <c r="T31" s="24">
        <v>0</v>
      </c>
    </row>
    <row r="32" spans="1:20" ht="19.5" customHeight="1">
      <c r="A32" s="23" t="s">
        <v>38</v>
      </c>
      <c r="B32" s="23" t="s">
        <v>38</v>
      </c>
      <c r="C32" s="23" t="s">
        <v>38</v>
      </c>
      <c r="D32" s="23" t="s">
        <v>38</v>
      </c>
      <c r="E32" s="23" t="s">
        <v>116</v>
      </c>
      <c r="F32" s="41">
        <v>8255.29</v>
      </c>
      <c r="G32" s="41">
        <v>514</v>
      </c>
      <c r="H32" s="41">
        <v>3161.29</v>
      </c>
      <c r="I32" s="41">
        <v>0</v>
      </c>
      <c r="J32" s="24">
        <v>0</v>
      </c>
      <c r="K32" s="25">
        <v>0</v>
      </c>
      <c r="L32" s="41">
        <v>0</v>
      </c>
      <c r="M32" s="24">
        <v>4580</v>
      </c>
      <c r="N32" s="25">
        <f t="shared" si="0"/>
        <v>0</v>
      </c>
      <c r="O32" s="41">
        <v>0</v>
      </c>
      <c r="P32" s="41">
        <v>0</v>
      </c>
      <c r="Q32" s="41">
        <v>0</v>
      </c>
      <c r="R32" s="24">
        <v>0</v>
      </c>
      <c r="S32" s="25">
        <v>0</v>
      </c>
      <c r="T32" s="24">
        <v>0</v>
      </c>
    </row>
    <row r="33" spans="1:20" ht="19.5" customHeight="1">
      <c r="A33" s="23" t="s">
        <v>83</v>
      </c>
      <c r="B33" s="23" t="s">
        <v>84</v>
      </c>
      <c r="C33" s="23" t="s">
        <v>85</v>
      </c>
      <c r="D33" s="23" t="s">
        <v>117</v>
      </c>
      <c r="E33" s="23" t="s">
        <v>87</v>
      </c>
      <c r="F33" s="41">
        <v>10</v>
      </c>
      <c r="G33" s="41">
        <v>0</v>
      </c>
      <c r="H33" s="41">
        <v>5</v>
      </c>
      <c r="I33" s="41">
        <v>0</v>
      </c>
      <c r="J33" s="24">
        <v>0</v>
      </c>
      <c r="K33" s="25">
        <v>0</v>
      </c>
      <c r="L33" s="41">
        <v>0</v>
      </c>
      <c r="M33" s="24">
        <v>5</v>
      </c>
      <c r="N33" s="25">
        <f t="shared" si="0"/>
        <v>0</v>
      </c>
      <c r="O33" s="41">
        <v>0</v>
      </c>
      <c r="P33" s="41">
        <v>0</v>
      </c>
      <c r="Q33" s="41">
        <v>0</v>
      </c>
      <c r="R33" s="24">
        <v>0</v>
      </c>
      <c r="S33" s="25">
        <v>0</v>
      </c>
      <c r="T33" s="24">
        <v>0</v>
      </c>
    </row>
    <row r="34" spans="1:20" ht="19.5" customHeight="1">
      <c r="A34" s="23" t="s">
        <v>118</v>
      </c>
      <c r="B34" s="23" t="s">
        <v>99</v>
      </c>
      <c r="C34" s="23" t="s">
        <v>99</v>
      </c>
      <c r="D34" s="23" t="s">
        <v>117</v>
      </c>
      <c r="E34" s="23" t="s">
        <v>119</v>
      </c>
      <c r="F34" s="41">
        <v>40</v>
      </c>
      <c r="G34" s="41">
        <v>0</v>
      </c>
      <c r="H34" s="41">
        <v>40</v>
      </c>
      <c r="I34" s="41">
        <v>0</v>
      </c>
      <c r="J34" s="24">
        <v>0</v>
      </c>
      <c r="K34" s="25">
        <v>0</v>
      </c>
      <c r="L34" s="41">
        <v>0</v>
      </c>
      <c r="M34" s="24">
        <v>0</v>
      </c>
      <c r="N34" s="25">
        <f t="shared" si="0"/>
        <v>0</v>
      </c>
      <c r="O34" s="41">
        <v>0</v>
      </c>
      <c r="P34" s="41">
        <v>0</v>
      </c>
      <c r="Q34" s="41">
        <v>0</v>
      </c>
      <c r="R34" s="24">
        <v>0</v>
      </c>
      <c r="S34" s="25">
        <v>0</v>
      </c>
      <c r="T34" s="24">
        <v>0</v>
      </c>
    </row>
    <row r="35" spans="1:20" ht="19.5" customHeight="1">
      <c r="A35" s="23" t="s">
        <v>88</v>
      </c>
      <c r="B35" s="23" t="s">
        <v>89</v>
      </c>
      <c r="C35" s="23" t="s">
        <v>89</v>
      </c>
      <c r="D35" s="23" t="s">
        <v>117</v>
      </c>
      <c r="E35" s="23" t="s">
        <v>92</v>
      </c>
      <c r="F35" s="41">
        <v>386.19</v>
      </c>
      <c r="G35" s="41">
        <v>0</v>
      </c>
      <c r="H35" s="41">
        <v>228.99</v>
      </c>
      <c r="I35" s="41">
        <v>0</v>
      </c>
      <c r="J35" s="24">
        <v>0</v>
      </c>
      <c r="K35" s="25">
        <v>0</v>
      </c>
      <c r="L35" s="41">
        <v>0</v>
      </c>
      <c r="M35" s="24">
        <v>157.2</v>
      </c>
      <c r="N35" s="25">
        <f t="shared" si="0"/>
        <v>0</v>
      </c>
      <c r="O35" s="41">
        <v>0</v>
      </c>
      <c r="P35" s="41">
        <v>0</v>
      </c>
      <c r="Q35" s="41">
        <v>0</v>
      </c>
      <c r="R35" s="24">
        <v>0</v>
      </c>
      <c r="S35" s="25">
        <v>0</v>
      </c>
      <c r="T35" s="24">
        <v>0</v>
      </c>
    </row>
    <row r="36" spans="1:20" ht="19.5" customHeight="1">
      <c r="A36" s="23" t="s">
        <v>88</v>
      </c>
      <c r="B36" s="23" t="s">
        <v>89</v>
      </c>
      <c r="C36" s="23" t="s">
        <v>120</v>
      </c>
      <c r="D36" s="23" t="s">
        <v>117</v>
      </c>
      <c r="E36" s="23" t="s">
        <v>121</v>
      </c>
      <c r="F36" s="41">
        <v>154.48</v>
      </c>
      <c r="G36" s="41">
        <v>0</v>
      </c>
      <c r="H36" s="41">
        <v>91.6</v>
      </c>
      <c r="I36" s="41">
        <v>0</v>
      </c>
      <c r="J36" s="24">
        <v>0</v>
      </c>
      <c r="K36" s="25">
        <v>0</v>
      </c>
      <c r="L36" s="41">
        <v>0</v>
      </c>
      <c r="M36" s="24">
        <v>62.88</v>
      </c>
      <c r="N36" s="25">
        <f t="shared" si="0"/>
        <v>0</v>
      </c>
      <c r="O36" s="41">
        <v>0</v>
      </c>
      <c r="P36" s="41">
        <v>0</v>
      </c>
      <c r="Q36" s="41">
        <v>0</v>
      </c>
      <c r="R36" s="24">
        <v>0</v>
      </c>
      <c r="S36" s="25">
        <v>0</v>
      </c>
      <c r="T36" s="24">
        <v>0</v>
      </c>
    </row>
    <row r="37" spans="1:20" ht="19.5" customHeight="1">
      <c r="A37" s="23" t="s">
        <v>88</v>
      </c>
      <c r="B37" s="23" t="s">
        <v>99</v>
      </c>
      <c r="C37" s="23" t="s">
        <v>95</v>
      </c>
      <c r="D37" s="23" t="s">
        <v>117</v>
      </c>
      <c r="E37" s="23" t="s">
        <v>108</v>
      </c>
      <c r="F37" s="41">
        <v>15.45</v>
      </c>
      <c r="G37" s="41">
        <v>0</v>
      </c>
      <c r="H37" s="41">
        <v>9.16</v>
      </c>
      <c r="I37" s="41">
        <v>0</v>
      </c>
      <c r="J37" s="24">
        <v>0</v>
      </c>
      <c r="K37" s="25">
        <v>0</v>
      </c>
      <c r="L37" s="41">
        <v>0</v>
      </c>
      <c r="M37" s="24">
        <v>6.29</v>
      </c>
      <c r="N37" s="25">
        <f t="shared" si="0"/>
        <v>0</v>
      </c>
      <c r="O37" s="41">
        <v>0</v>
      </c>
      <c r="P37" s="41">
        <v>0</v>
      </c>
      <c r="Q37" s="41">
        <v>0</v>
      </c>
      <c r="R37" s="24">
        <v>0</v>
      </c>
      <c r="S37" s="25">
        <v>0</v>
      </c>
      <c r="T37" s="24">
        <v>0</v>
      </c>
    </row>
    <row r="38" spans="1:20" ht="19.5" customHeight="1">
      <c r="A38" s="23" t="s">
        <v>93</v>
      </c>
      <c r="B38" s="23" t="s">
        <v>94</v>
      </c>
      <c r="C38" s="23" t="s">
        <v>102</v>
      </c>
      <c r="D38" s="23" t="s">
        <v>117</v>
      </c>
      <c r="E38" s="23" t="s">
        <v>109</v>
      </c>
      <c r="F38" s="41">
        <v>173.78</v>
      </c>
      <c r="G38" s="41">
        <v>0</v>
      </c>
      <c r="H38" s="41">
        <v>103.04</v>
      </c>
      <c r="I38" s="41">
        <v>0</v>
      </c>
      <c r="J38" s="24">
        <v>0</v>
      </c>
      <c r="K38" s="25">
        <v>0</v>
      </c>
      <c r="L38" s="41">
        <v>0</v>
      </c>
      <c r="M38" s="24">
        <v>70.74</v>
      </c>
      <c r="N38" s="25">
        <f t="shared" si="0"/>
        <v>0</v>
      </c>
      <c r="O38" s="41">
        <v>0</v>
      </c>
      <c r="P38" s="41">
        <v>0</v>
      </c>
      <c r="Q38" s="41">
        <v>0</v>
      </c>
      <c r="R38" s="24">
        <v>0</v>
      </c>
      <c r="S38" s="25">
        <v>0</v>
      </c>
      <c r="T38" s="24">
        <v>0</v>
      </c>
    </row>
    <row r="39" spans="1:20" ht="19.5" customHeight="1">
      <c r="A39" s="23" t="s">
        <v>98</v>
      </c>
      <c r="B39" s="23" t="s">
        <v>95</v>
      </c>
      <c r="C39" s="23" t="s">
        <v>99</v>
      </c>
      <c r="D39" s="23" t="s">
        <v>117</v>
      </c>
      <c r="E39" s="23" t="s">
        <v>100</v>
      </c>
      <c r="F39" s="41">
        <v>6009.56</v>
      </c>
      <c r="G39" s="41">
        <v>514</v>
      </c>
      <c r="H39" s="41">
        <v>1311.99</v>
      </c>
      <c r="I39" s="41">
        <v>0</v>
      </c>
      <c r="J39" s="24">
        <v>0</v>
      </c>
      <c r="K39" s="25">
        <v>0</v>
      </c>
      <c r="L39" s="41">
        <v>0</v>
      </c>
      <c r="M39" s="24">
        <v>4183.57</v>
      </c>
      <c r="N39" s="25">
        <f t="shared" si="0"/>
        <v>0</v>
      </c>
      <c r="O39" s="41">
        <v>0</v>
      </c>
      <c r="P39" s="41">
        <v>0</v>
      </c>
      <c r="Q39" s="41">
        <v>0</v>
      </c>
      <c r="R39" s="24">
        <v>0</v>
      </c>
      <c r="S39" s="25">
        <v>0</v>
      </c>
      <c r="T39" s="24">
        <v>0</v>
      </c>
    </row>
    <row r="40" spans="1:20" ht="19.5" customHeight="1">
      <c r="A40" s="23" t="s">
        <v>122</v>
      </c>
      <c r="B40" s="23" t="s">
        <v>95</v>
      </c>
      <c r="C40" s="23" t="s">
        <v>123</v>
      </c>
      <c r="D40" s="23" t="s">
        <v>117</v>
      </c>
      <c r="E40" s="23" t="s">
        <v>124</v>
      </c>
      <c r="F40" s="41">
        <v>1026.82</v>
      </c>
      <c r="G40" s="41">
        <v>0</v>
      </c>
      <c r="H40" s="41">
        <v>1026.82</v>
      </c>
      <c r="I40" s="41">
        <v>0</v>
      </c>
      <c r="J40" s="24">
        <v>0</v>
      </c>
      <c r="K40" s="25">
        <v>0</v>
      </c>
      <c r="L40" s="41">
        <v>0</v>
      </c>
      <c r="M40" s="24">
        <v>0</v>
      </c>
      <c r="N40" s="25">
        <f t="shared" si="0"/>
        <v>0</v>
      </c>
      <c r="O40" s="41">
        <v>0</v>
      </c>
      <c r="P40" s="41">
        <v>0</v>
      </c>
      <c r="Q40" s="41">
        <v>0</v>
      </c>
      <c r="R40" s="24">
        <v>0</v>
      </c>
      <c r="S40" s="25">
        <v>0</v>
      </c>
      <c r="T40" s="24">
        <v>0</v>
      </c>
    </row>
    <row r="41" spans="1:20" ht="19.5" customHeight="1">
      <c r="A41" s="23" t="s">
        <v>101</v>
      </c>
      <c r="B41" s="23" t="s">
        <v>102</v>
      </c>
      <c r="C41" s="23" t="s">
        <v>95</v>
      </c>
      <c r="D41" s="23" t="s">
        <v>117</v>
      </c>
      <c r="E41" s="23" t="s">
        <v>103</v>
      </c>
      <c r="F41" s="41">
        <v>231.71</v>
      </c>
      <c r="G41" s="41">
        <v>0</v>
      </c>
      <c r="H41" s="41">
        <v>137.39</v>
      </c>
      <c r="I41" s="41">
        <v>0</v>
      </c>
      <c r="J41" s="24">
        <v>0</v>
      </c>
      <c r="K41" s="25">
        <v>0</v>
      </c>
      <c r="L41" s="41">
        <v>0</v>
      </c>
      <c r="M41" s="24">
        <v>94.32</v>
      </c>
      <c r="N41" s="25">
        <f t="shared" si="0"/>
        <v>0</v>
      </c>
      <c r="O41" s="41">
        <v>0</v>
      </c>
      <c r="P41" s="41">
        <v>0</v>
      </c>
      <c r="Q41" s="41">
        <v>0</v>
      </c>
      <c r="R41" s="24">
        <v>0</v>
      </c>
      <c r="S41" s="25">
        <v>0</v>
      </c>
      <c r="T41" s="24">
        <v>0</v>
      </c>
    </row>
    <row r="42" spans="1:20" ht="19.5" customHeight="1">
      <c r="A42" s="23" t="s">
        <v>101</v>
      </c>
      <c r="B42" s="23" t="s">
        <v>102</v>
      </c>
      <c r="C42" s="23" t="s">
        <v>85</v>
      </c>
      <c r="D42" s="23" t="s">
        <v>117</v>
      </c>
      <c r="E42" s="23" t="s">
        <v>104</v>
      </c>
      <c r="F42" s="41">
        <v>207.3</v>
      </c>
      <c r="G42" s="41">
        <v>0</v>
      </c>
      <c r="H42" s="41">
        <v>207.3</v>
      </c>
      <c r="I42" s="41">
        <v>0</v>
      </c>
      <c r="J42" s="24">
        <v>0</v>
      </c>
      <c r="K42" s="25">
        <v>0</v>
      </c>
      <c r="L42" s="41">
        <v>0</v>
      </c>
      <c r="M42" s="24">
        <v>0</v>
      </c>
      <c r="N42" s="25">
        <f t="shared" si="0"/>
        <v>0</v>
      </c>
      <c r="O42" s="41">
        <v>0</v>
      </c>
      <c r="P42" s="41">
        <v>0</v>
      </c>
      <c r="Q42" s="41">
        <v>0</v>
      </c>
      <c r="R42" s="24">
        <v>0</v>
      </c>
      <c r="S42" s="25">
        <v>0</v>
      </c>
      <c r="T42" s="24">
        <v>0</v>
      </c>
    </row>
    <row r="43" spans="1:20" ht="19.5" customHeight="1">
      <c r="A43" s="23" t="s">
        <v>38</v>
      </c>
      <c r="B43" s="23" t="s">
        <v>38</v>
      </c>
      <c r="C43" s="23" t="s">
        <v>38</v>
      </c>
      <c r="D43" s="23" t="s">
        <v>38</v>
      </c>
      <c r="E43" s="23" t="s">
        <v>125</v>
      </c>
      <c r="F43" s="41">
        <v>167.4</v>
      </c>
      <c r="G43" s="41">
        <v>0</v>
      </c>
      <c r="H43" s="41">
        <v>167.4</v>
      </c>
      <c r="I43" s="41">
        <v>0</v>
      </c>
      <c r="J43" s="24">
        <v>0</v>
      </c>
      <c r="K43" s="25">
        <v>0</v>
      </c>
      <c r="L43" s="41">
        <v>0</v>
      </c>
      <c r="M43" s="24">
        <v>0</v>
      </c>
      <c r="N43" s="25">
        <f t="shared" si="0"/>
        <v>0</v>
      </c>
      <c r="O43" s="41">
        <v>0</v>
      </c>
      <c r="P43" s="41">
        <v>0</v>
      </c>
      <c r="Q43" s="41">
        <v>0</v>
      </c>
      <c r="R43" s="24">
        <v>0</v>
      </c>
      <c r="S43" s="25">
        <v>0</v>
      </c>
      <c r="T43" s="24">
        <v>0</v>
      </c>
    </row>
    <row r="44" spans="1:20" ht="19.5" customHeight="1">
      <c r="A44" s="23" t="s">
        <v>83</v>
      </c>
      <c r="B44" s="23" t="s">
        <v>84</v>
      </c>
      <c r="C44" s="23" t="s">
        <v>85</v>
      </c>
      <c r="D44" s="23" t="s">
        <v>126</v>
      </c>
      <c r="E44" s="23" t="s">
        <v>87</v>
      </c>
      <c r="F44" s="41">
        <v>0.6</v>
      </c>
      <c r="G44" s="41">
        <v>0</v>
      </c>
      <c r="H44" s="41">
        <v>0.6</v>
      </c>
      <c r="I44" s="41">
        <v>0</v>
      </c>
      <c r="J44" s="24">
        <v>0</v>
      </c>
      <c r="K44" s="25">
        <v>0</v>
      </c>
      <c r="L44" s="41">
        <v>0</v>
      </c>
      <c r="M44" s="24">
        <v>0</v>
      </c>
      <c r="N44" s="25">
        <f t="shared" si="0"/>
        <v>0</v>
      </c>
      <c r="O44" s="41">
        <v>0</v>
      </c>
      <c r="P44" s="41">
        <v>0</v>
      </c>
      <c r="Q44" s="41">
        <v>0</v>
      </c>
      <c r="R44" s="24">
        <v>0</v>
      </c>
      <c r="S44" s="25">
        <v>0</v>
      </c>
      <c r="T44" s="24">
        <v>0</v>
      </c>
    </row>
    <row r="45" spans="1:20" ht="19.5" customHeight="1">
      <c r="A45" s="23" t="s">
        <v>88</v>
      </c>
      <c r="B45" s="23" t="s">
        <v>89</v>
      </c>
      <c r="C45" s="23" t="s">
        <v>89</v>
      </c>
      <c r="D45" s="23" t="s">
        <v>126</v>
      </c>
      <c r="E45" s="23" t="s">
        <v>92</v>
      </c>
      <c r="F45" s="41">
        <v>17</v>
      </c>
      <c r="G45" s="41">
        <v>0</v>
      </c>
      <c r="H45" s="41">
        <v>17</v>
      </c>
      <c r="I45" s="41">
        <v>0</v>
      </c>
      <c r="J45" s="24">
        <v>0</v>
      </c>
      <c r="K45" s="25">
        <v>0</v>
      </c>
      <c r="L45" s="41">
        <v>0</v>
      </c>
      <c r="M45" s="24">
        <v>0</v>
      </c>
      <c r="N45" s="25">
        <f t="shared" si="0"/>
        <v>0</v>
      </c>
      <c r="O45" s="41">
        <v>0</v>
      </c>
      <c r="P45" s="41">
        <v>0</v>
      </c>
      <c r="Q45" s="41">
        <v>0</v>
      </c>
      <c r="R45" s="24">
        <v>0</v>
      </c>
      <c r="S45" s="25">
        <v>0</v>
      </c>
      <c r="T45" s="24">
        <v>0</v>
      </c>
    </row>
    <row r="46" spans="1:20" ht="19.5" customHeight="1">
      <c r="A46" s="23" t="s">
        <v>88</v>
      </c>
      <c r="B46" s="23" t="s">
        <v>89</v>
      </c>
      <c r="C46" s="23" t="s">
        <v>120</v>
      </c>
      <c r="D46" s="23" t="s">
        <v>126</v>
      </c>
      <c r="E46" s="23" t="s">
        <v>121</v>
      </c>
      <c r="F46" s="41">
        <v>6.8</v>
      </c>
      <c r="G46" s="41">
        <v>0</v>
      </c>
      <c r="H46" s="41">
        <v>6.8</v>
      </c>
      <c r="I46" s="41">
        <v>0</v>
      </c>
      <c r="J46" s="24">
        <v>0</v>
      </c>
      <c r="K46" s="25">
        <v>0</v>
      </c>
      <c r="L46" s="41">
        <v>0</v>
      </c>
      <c r="M46" s="24">
        <v>0</v>
      </c>
      <c r="N46" s="25">
        <f t="shared" si="0"/>
        <v>0</v>
      </c>
      <c r="O46" s="41">
        <v>0</v>
      </c>
      <c r="P46" s="41">
        <v>0</v>
      </c>
      <c r="Q46" s="41">
        <v>0</v>
      </c>
      <c r="R46" s="24">
        <v>0</v>
      </c>
      <c r="S46" s="25">
        <v>0</v>
      </c>
      <c r="T46" s="24">
        <v>0</v>
      </c>
    </row>
    <row r="47" spans="1:20" ht="19.5" customHeight="1">
      <c r="A47" s="23" t="s">
        <v>88</v>
      </c>
      <c r="B47" s="23" t="s">
        <v>99</v>
      </c>
      <c r="C47" s="23" t="s">
        <v>95</v>
      </c>
      <c r="D47" s="23" t="s">
        <v>126</v>
      </c>
      <c r="E47" s="23" t="s">
        <v>108</v>
      </c>
      <c r="F47" s="41">
        <v>1.96</v>
      </c>
      <c r="G47" s="41">
        <v>0</v>
      </c>
      <c r="H47" s="41">
        <v>1.96</v>
      </c>
      <c r="I47" s="41">
        <v>0</v>
      </c>
      <c r="J47" s="24">
        <v>0</v>
      </c>
      <c r="K47" s="25">
        <v>0</v>
      </c>
      <c r="L47" s="41">
        <v>0</v>
      </c>
      <c r="M47" s="24">
        <v>0</v>
      </c>
      <c r="N47" s="25">
        <f t="shared" si="0"/>
        <v>0</v>
      </c>
      <c r="O47" s="41">
        <v>0</v>
      </c>
      <c r="P47" s="41">
        <v>0</v>
      </c>
      <c r="Q47" s="41">
        <v>0</v>
      </c>
      <c r="R47" s="24">
        <v>0</v>
      </c>
      <c r="S47" s="25">
        <v>0</v>
      </c>
      <c r="T47" s="24">
        <v>0</v>
      </c>
    </row>
    <row r="48" spans="1:20" ht="19.5" customHeight="1">
      <c r="A48" s="23" t="s">
        <v>93</v>
      </c>
      <c r="B48" s="23" t="s">
        <v>94</v>
      </c>
      <c r="C48" s="23" t="s">
        <v>102</v>
      </c>
      <c r="D48" s="23" t="s">
        <v>126</v>
      </c>
      <c r="E48" s="23" t="s">
        <v>109</v>
      </c>
      <c r="F48" s="41">
        <v>7.65</v>
      </c>
      <c r="G48" s="41">
        <v>0</v>
      </c>
      <c r="H48" s="41">
        <v>7.65</v>
      </c>
      <c r="I48" s="41">
        <v>0</v>
      </c>
      <c r="J48" s="24">
        <v>0</v>
      </c>
      <c r="K48" s="25">
        <v>0</v>
      </c>
      <c r="L48" s="41">
        <v>0</v>
      </c>
      <c r="M48" s="24">
        <v>0</v>
      </c>
      <c r="N48" s="25">
        <f t="shared" si="0"/>
        <v>0</v>
      </c>
      <c r="O48" s="41">
        <v>0</v>
      </c>
      <c r="P48" s="41">
        <v>0</v>
      </c>
      <c r="Q48" s="41">
        <v>0</v>
      </c>
      <c r="R48" s="24">
        <v>0</v>
      </c>
      <c r="S48" s="25">
        <v>0</v>
      </c>
      <c r="T48" s="24">
        <v>0</v>
      </c>
    </row>
    <row r="49" spans="1:20" ht="19.5" customHeight="1">
      <c r="A49" s="23" t="s">
        <v>98</v>
      </c>
      <c r="B49" s="23" t="s">
        <v>95</v>
      </c>
      <c r="C49" s="23" t="s">
        <v>99</v>
      </c>
      <c r="D49" s="23" t="s">
        <v>126</v>
      </c>
      <c r="E49" s="23" t="s">
        <v>100</v>
      </c>
      <c r="F49" s="41">
        <v>119.06</v>
      </c>
      <c r="G49" s="41">
        <v>0</v>
      </c>
      <c r="H49" s="41">
        <v>119.06</v>
      </c>
      <c r="I49" s="41">
        <v>0</v>
      </c>
      <c r="J49" s="24">
        <v>0</v>
      </c>
      <c r="K49" s="25">
        <v>0</v>
      </c>
      <c r="L49" s="41">
        <v>0</v>
      </c>
      <c r="M49" s="24">
        <v>0</v>
      </c>
      <c r="N49" s="25">
        <f t="shared" si="0"/>
        <v>0</v>
      </c>
      <c r="O49" s="41">
        <v>0</v>
      </c>
      <c r="P49" s="41">
        <v>0</v>
      </c>
      <c r="Q49" s="41">
        <v>0</v>
      </c>
      <c r="R49" s="24">
        <v>0</v>
      </c>
      <c r="S49" s="25">
        <v>0</v>
      </c>
      <c r="T49" s="24">
        <v>0</v>
      </c>
    </row>
    <row r="50" spans="1:20" ht="19.5" customHeight="1">
      <c r="A50" s="23" t="s">
        <v>101</v>
      </c>
      <c r="B50" s="23" t="s">
        <v>102</v>
      </c>
      <c r="C50" s="23" t="s">
        <v>95</v>
      </c>
      <c r="D50" s="23" t="s">
        <v>126</v>
      </c>
      <c r="E50" s="23" t="s">
        <v>103</v>
      </c>
      <c r="F50" s="41">
        <v>10.2</v>
      </c>
      <c r="G50" s="41">
        <v>0</v>
      </c>
      <c r="H50" s="41">
        <v>10.2</v>
      </c>
      <c r="I50" s="41">
        <v>0</v>
      </c>
      <c r="J50" s="24">
        <v>0</v>
      </c>
      <c r="K50" s="25">
        <v>0</v>
      </c>
      <c r="L50" s="41">
        <v>0</v>
      </c>
      <c r="M50" s="24">
        <v>0</v>
      </c>
      <c r="N50" s="25">
        <f t="shared" si="0"/>
        <v>0</v>
      </c>
      <c r="O50" s="41">
        <v>0</v>
      </c>
      <c r="P50" s="41">
        <v>0</v>
      </c>
      <c r="Q50" s="41">
        <v>0</v>
      </c>
      <c r="R50" s="24">
        <v>0</v>
      </c>
      <c r="S50" s="25">
        <v>0</v>
      </c>
      <c r="T50" s="24">
        <v>0</v>
      </c>
    </row>
    <row r="51" spans="1:20" ht="19.5" customHeight="1">
      <c r="A51" s="23" t="s">
        <v>101</v>
      </c>
      <c r="B51" s="23" t="s">
        <v>102</v>
      </c>
      <c r="C51" s="23" t="s">
        <v>85</v>
      </c>
      <c r="D51" s="23" t="s">
        <v>126</v>
      </c>
      <c r="E51" s="23" t="s">
        <v>104</v>
      </c>
      <c r="F51" s="41">
        <v>4.13</v>
      </c>
      <c r="G51" s="41">
        <v>0</v>
      </c>
      <c r="H51" s="41">
        <v>4.13</v>
      </c>
      <c r="I51" s="41">
        <v>0</v>
      </c>
      <c r="J51" s="24">
        <v>0</v>
      </c>
      <c r="K51" s="25">
        <v>0</v>
      </c>
      <c r="L51" s="41">
        <v>0</v>
      </c>
      <c r="M51" s="24">
        <v>0</v>
      </c>
      <c r="N51" s="25">
        <f t="shared" si="0"/>
        <v>0</v>
      </c>
      <c r="O51" s="41">
        <v>0</v>
      </c>
      <c r="P51" s="41">
        <v>0</v>
      </c>
      <c r="Q51" s="41">
        <v>0</v>
      </c>
      <c r="R51" s="24">
        <v>0</v>
      </c>
      <c r="S51" s="25">
        <v>0</v>
      </c>
      <c r="T51" s="24">
        <v>0</v>
      </c>
    </row>
    <row r="52" spans="1:20" ht="19.5" customHeight="1">
      <c r="A52" s="23" t="s">
        <v>38</v>
      </c>
      <c r="B52" s="23" t="s">
        <v>38</v>
      </c>
      <c r="C52" s="23" t="s">
        <v>38</v>
      </c>
      <c r="D52" s="23" t="s">
        <v>38</v>
      </c>
      <c r="E52" s="23" t="s">
        <v>127</v>
      </c>
      <c r="F52" s="41">
        <v>7474.57</v>
      </c>
      <c r="G52" s="41">
        <v>160.6</v>
      </c>
      <c r="H52" s="41">
        <v>868.56</v>
      </c>
      <c r="I52" s="41">
        <v>0</v>
      </c>
      <c r="J52" s="24">
        <v>0</v>
      </c>
      <c r="K52" s="25">
        <v>0</v>
      </c>
      <c r="L52" s="41">
        <v>0</v>
      </c>
      <c r="M52" s="24">
        <v>6445.41</v>
      </c>
      <c r="N52" s="25">
        <f t="shared" si="0"/>
        <v>0</v>
      </c>
      <c r="O52" s="41">
        <v>0</v>
      </c>
      <c r="P52" s="41">
        <v>0</v>
      </c>
      <c r="Q52" s="41">
        <v>0</v>
      </c>
      <c r="R52" s="24">
        <v>0</v>
      </c>
      <c r="S52" s="25">
        <v>0</v>
      </c>
      <c r="T52" s="24">
        <v>0</v>
      </c>
    </row>
    <row r="53" spans="1:20" ht="19.5" customHeight="1">
      <c r="A53" s="23" t="s">
        <v>83</v>
      </c>
      <c r="B53" s="23" t="s">
        <v>84</v>
      </c>
      <c r="C53" s="23" t="s">
        <v>85</v>
      </c>
      <c r="D53" s="23" t="s">
        <v>128</v>
      </c>
      <c r="E53" s="23" t="s">
        <v>87</v>
      </c>
      <c r="F53" s="41">
        <v>4</v>
      </c>
      <c r="G53" s="41">
        <v>0</v>
      </c>
      <c r="H53" s="41">
        <v>0</v>
      </c>
      <c r="I53" s="41">
        <v>0</v>
      </c>
      <c r="J53" s="24">
        <v>0</v>
      </c>
      <c r="K53" s="25">
        <v>0</v>
      </c>
      <c r="L53" s="41">
        <v>0</v>
      </c>
      <c r="M53" s="24">
        <v>4</v>
      </c>
      <c r="N53" s="25">
        <f t="shared" si="0"/>
        <v>0</v>
      </c>
      <c r="O53" s="41">
        <v>0</v>
      </c>
      <c r="P53" s="41">
        <v>0</v>
      </c>
      <c r="Q53" s="41">
        <v>0</v>
      </c>
      <c r="R53" s="24">
        <v>0</v>
      </c>
      <c r="S53" s="25">
        <v>0</v>
      </c>
      <c r="T53" s="24">
        <v>0</v>
      </c>
    </row>
    <row r="54" spans="1:20" ht="19.5" customHeight="1">
      <c r="A54" s="23" t="s">
        <v>88</v>
      </c>
      <c r="B54" s="23" t="s">
        <v>89</v>
      </c>
      <c r="C54" s="23" t="s">
        <v>89</v>
      </c>
      <c r="D54" s="23" t="s">
        <v>128</v>
      </c>
      <c r="E54" s="23" t="s">
        <v>92</v>
      </c>
      <c r="F54" s="41">
        <v>108.62</v>
      </c>
      <c r="G54" s="41">
        <v>0</v>
      </c>
      <c r="H54" s="41">
        <v>70.6</v>
      </c>
      <c r="I54" s="41">
        <v>0</v>
      </c>
      <c r="J54" s="24">
        <v>0</v>
      </c>
      <c r="K54" s="25">
        <v>0</v>
      </c>
      <c r="L54" s="41">
        <v>0</v>
      </c>
      <c r="M54" s="24">
        <v>38.02</v>
      </c>
      <c r="N54" s="25">
        <f t="shared" si="0"/>
        <v>0</v>
      </c>
      <c r="O54" s="41">
        <v>0</v>
      </c>
      <c r="P54" s="41">
        <v>0</v>
      </c>
      <c r="Q54" s="41">
        <v>0</v>
      </c>
      <c r="R54" s="24">
        <v>0</v>
      </c>
      <c r="S54" s="25">
        <v>0</v>
      </c>
      <c r="T54" s="24">
        <v>0</v>
      </c>
    </row>
    <row r="55" spans="1:20" ht="19.5" customHeight="1">
      <c r="A55" s="23" t="s">
        <v>88</v>
      </c>
      <c r="B55" s="23" t="s">
        <v>89</v>
      </c>
      <c r="C55" s="23" t="s">
        <v>120</v>
      </c>
      <c r="D55" s="23" t="s">
        <v>128</v>
      </c>
      <c r="E55" s="23" t="s">
        <v>121</v>
      </c>
      <c r="F55" s="41">
        <v>36.75</v>
      </c>
      <c r="G55" s="41">
        <v>0</v>
      </c>
      <c r="H55" s="41">
        <v>12.68</v>
      </c>
      <c r="I55" s="41">
        <v>0</v>
      </c>
      <c r="J55" s="24">
        <v>0</v>
      </c>
      <c r="K55" s="25">
        <v>0</v>
      </c>
      <c r="L55" s="41">
        <v>0</v>
      </c>
      <c r="M55" s="24">
        <v>24.07</v>
      </c>
      <c r="N55" s="25">
        <f t="shared" si="0"/>
        <v>0</v>
      </c>
      <c r="O55" s="41">
        <v>0</v>
      </c>
      <c r="P55" s="41">
        <v>0</v>
      </c>
      <c r="Q55" s="41">
        <v>0</v>
      </c>
      <c r="R55" s="24">
        <v>0</v>
      </c>
      <c r="S55" s="25">
        <v>0</v>
      </c>
      <c r="T55" s="24">
        <v>0</v>
      </c>
    </row>
    <row r="56" spans="1:20" ht="19.5" customHeight="1">
      <c r="A56" s="23" t="s">
        <v>88</v>
      </c>
      <c r="B56" s="23" t="s">
        <v>99</v>
      </c>
      <c r="C56" s="23" t="s">
        <v>95</v>
      </c>
      <c r="D56" s="23" t="s">
        <v>128</v>
      </c>
      <c r="E56" s="23" t="s">
        <v>108</v>
      </c>
      <c r="F56" s="41">
        <v>4.7</v>
      </c>
      <c r="G56" s="41">
        <v>0</v>
      </c>
      <c r="H56" s="41">
        <v>3.5</v>
      </c>
      <c r="I56" s="41">
        <v>0</v>
      </c>
      <c r="J56" s="24">
        <v>0</v>
      </c>
      <c r="K56" s="25">
        <v>0</v>
      </c>
      <c r="L56" s="41">
        <v>0</v>
      </c>
      <c r="M56" s="24">
        <v>1.2</v>
      </c>
      <c r="N56" s="25">
        <f t="shared" si="0"/>
        <v>0</v>
      </c>
      <c r="O56" s="41">
        <v>0</v>
      </c>
      <c r="P56" s="41">
        <v>0</v>
      </c>
      <c r="Q56" s="41">
        <v>0</v>
      </c>
      <c r="R56" s="24">
        <v>0</v>
      </c>
      <c r="S56" s="25">
        <v>0</v>
      </c>
      <c r="T56" s="24">
        <v>0</v>
      </c>
    </row>
    <row r="57" spans="1:20" ht="19.5" customHeight="1">
      <c r="A57" s="23" t="s">
        <v>93</v>
      </c>
      <c r="B57" s="23" t="s">
        <v>94</v>
      </c>
      <c r="C57" s="23" t="s">
        <v>102</v>
      </c>
      <c r="D57" s="23" t="s">
        <v>128</v>
      </c>
      <c r="E57" s="23" t="s">
        <v>109</v>
      </c>
      <c r="F57" s="41">
        <v>48.88</v>
      </c>
      <c r="G57" s="41">
        <v>0</v>
      </c>
      <c r="H57" s="41">
        <v>41.28</v>
      </c>
      <c r="I57" s="41">
        <v>0</v>
      </c>
      <c r="J57" s="24">
        <v>0</v>
      </c>
      <c r="K57" s="25">
        <v>0</v>
      </c>
      <c r="L57" s="41">
        <v>0</v>
      </c>
      <c r="M57" s="24">
        <v>7.6</v>
      </c>
      <c r="N57" s="25">
        <f t="shared" si="0"/>
        <v>0</v>
      </c>
      <c r="O57" s="41">
        <v>0</v>
      </c>
      <c r="P57" s="41">
        <v>0</v>
      </c>
      <c r="Q57" s="41">
        <v>0</v>
      </c>
      <c r="R57" s="24">
        <v>0</v>
      </c>
      <c r="S57" s="25">
        <v>0</v>
      </c>
      <c r="T57" s="24">
        <v>0</v>
      </c>
    </row>
    <row r="58" spans="1:20" ht="19.5" customHeight="1">
      <c r="A58" s="23" t="s">
        <v>98</v>
      </c>
      <c r="B58" s="23" t="s">
        <v>95</v>
      </c>
      <c r="C58" s="23" t="s">
        <v>99</v>
      </c>
      <c r="D58" s="23" t="s">
        <v>128</v>
      </c>
      <c r="E58" s="23" t="s">
        <v>100</v>
      </c>
      <c r="F58" s="41">
        <v>7144.89</v>
      </c>
      <c r="G58" s="41">
        <v>160.6</v>
      </c>
      <c r="H58" s="41">
        <v>628.97</v>
      </c>
      <c r="I58" s="41">
        <v>0</v>
      </c>
      <c r="J58" s="24">
        <v>0</v>
      </c>
      <c r="K58" s="25">
        <v>0</v>
      </c>
      <c r="L58" s="41">
        <v>0</v>
      </c>
      <c r="M58" s="24">
        <v>6355.32</v>
      </c>
      <c r="N58" s="25">
        <f t="shared" si="0"/>
        <v>0</v>
      </c>
      <c r="O58" s="41">
        <v>0</v>
      </c>
      <c r="P58" s="41">
        <v>0</v>
      </c>
      <c r="Q58" s="41">
        <v>0</v>
      </c>
      <c r="R58" s="24">
        <v>0</v>
      </c>
      <c r="S58" s="25">
        <v>0</v>
      </c>
      <c r="T58" s="24">
        <v>0</v>
      </c>
    </row>
    <row r="59" spans="1:20" ht="19.5" customHeight="1">
      <c r="A59" s="23" t="s">
        <v>101</v>
      </c>
      <c r="B59" s="23" t="s">
        <v>102</v>
      </c>
      <c r="C59" s="23" t="s">
        <v>95</v>
      </c>
      <c r="D59" s="23" t="s">
        <v>128</v>
      </c>
      <c r="E59" s="23" t="s">
        <v>103</v>
      </c>
      <c r="F59" s="41">
        <v>65.2</v>
      </c>
      <c r="G59" s="41">
        <v>0</v>
      </c>
      <c r="H59" s="41">
        <v>50</v>
      </c>
      <c r="I59" s="41">
        <v>0</v>
      </c>
      <c r="J59" s="24">
        <v>0</v>
      </c>
      <c r="K59" s="25">
        <v>0</v>
      </c>
      <c r="L59" s="41">
        <v>0</v>
      </c>
      <c r="M59" s="24">
        <v>15.2</v>
      </c>
      <c r="N59" s="25">
        <f t="shared" si="0"/>
        <v>0</v>
      </c>
      <c r="O59" s="41">
        <v>0</v>
      </c>
      <c r="P59" s="41">
        <v>0</v>
      </c>
      <c r="Q59" s="41">
        <v>0</v>
      </c>
      <c r="R59" s="24">
        <v>0</v>
      </c>
      <c r="S59" s="25">
        <v>0</v>
      </c>
      <c r="T59" s="24">
        <v>0</v>
      </c>
    </row>
    <row r="60" spans="1:20" ht="19.5" customHeight="1">
      <c r="A60" s="23" t="s">
        <v>101</v>
      </c>
      <c r="B60" s="23" t="s">
        <v>102</v>
      </c>
      <c r="C60" s="23" t="s">
        <v>85</v>
      </c>
      <c r="D60" s="23" t="s">
        <v>128</v>
      </c>
      <c r="E60" s="23" t="s">
        <v>104</v>
      </c>
      <c r="F60" s="41">
        <v>61.53</v>
      </c>
      <c r="G60" s="41">
        <v>0</v>
      </c>
      <c r="H60" s="41">
        <v>61.53</v>
      </c>
      <c r="I60" s="41">
        <v>0</v>
      </c>
      <c r="J60" s="24">
        <v>0</v>
      </c>
      <c r="K60" s="25">
        <v>0</v>
      </c>
      <c r="L60" s="41">
        <v>0</v>
      </c>
      <c r="M60" s="24">
        <v>0</v>
      </c>
      <c r="N60" s="25">
        <f t="shared" si="0"/>
        <v>0</v>
      </c>
      <c r="O60" s="41">
        <v>0</v>
      </c>
      <c r="P60" s="41">
        <v>0</v>
      </c>
      <c r="Q60" s="41">
        <v>0</v>
      </c>
      <c r="R60" s="24">
        <v>0</v>
      </c>
      <c r="S60" s="25">
        <v>0</v>
      </c>
      <c r="T60" s="24">
        <v>0</v>
      </c>
    </row>
    <row r="61" spans="1:20" ht="19.5" customHeight="1">
      <c r="A61" s="23" t="s">
        <v>38</v>
      </c>
      <c r="B61" s="23" t="s">
        <v>38</v>
      </c>
      <c r="C61" s="23" t="s">
        <v>38</v>
      </c>
      <c r="D61" s="23" t="s">
        <v>38</v>
      </c>
      <c r="E61" s="23" t="s">
        <v>129</v>
      </c>
      <c r="F61" s="41">
        <v>15815.2</v>
      </c>
      <c r="G61" s="41">
        <v>2795.4</v>
      </c>
      <c r="H61" s="41">
        <v>5371.29</v>
      </c>
      <c r="I61" s="41">
        <v>0</v>
      </c>
      <c r="J61" s="24">
        <v>0</v>
      </c>
      <c r="K61" s="25">
        <v>0</v>
      </c>
      <c r="L61" s="41">
        <v>0</v>
      </c>
      <c r="M61" s="24">
        <v>7648.51</v>
      </c>
      <c r="N61" s="25">
        <f t="shared" si="0"/>
        <v>0</v>
      </c>
      <c r="O61" s="41">
        <v>0</v>
      </c>
      <c r="P61" s="41">
        <v>0</v>
      </c>
      <c r="Q61" s="41">
        <v>0</v>
      </c>
      <c r="R61" s="24">
        <v>0</v>
      </c>
      <c r="S61" s="25">
        <v>0</v>
      </c>
      <c r="T61" s="24">
        <v>0</v>
      </c>
    </row>
    <row r="62" spans="1:20" ht="19.5" customHeight="1">
      <c r="A62" s="23" t="s">
        <v>38</v>
      </c>
      <c r="B62" s="23" t="s">
        <v>38</v>
      </c>
      <c r="C62" s="23" t="s">
        <v>38</v>
      </c>
      <c r="D62" s="23" t="s">
        <v>38</v>
      </c>
      <c r="E62" s="23" t="s">
        <v>130</v>
      </c>
      <c r="F62" s="41">
        <v>5990.13</v>
      </c>
      <c r="G62" s="41">
        <v>369</v>
      </c>
      <c r="H62" s="41">
        <v>1827.16</v>
      </c>
      <c r="I62" s="41">
        <v>0</v>
      </c>
      <c r="J62" s="24">
        <v>0</v>
      </c>
      <c r="K62" s="25">
        <v>0</v>
      </c>
      <c r="L62" s="41">
        <v>0</v>
      </c>
      <c r="M62" s="24">
        <v>3793.97</v>
      </c>
      <c r="N62" s="25">
        <f t="shared" si="0"/>
        <v>0</v>
      </c>
      <c r="O62" s="41">
        <v>0</v>
      </c>
      <c r="P62" s="41">
        <v>0</v>
      </c>
      <c r="Q62" s="41">
        <v>0</v>
      </c>
      <c r="R62" s="24">
        <v>0</v>
      </c>
      <c r="S62" s="25">
        <v>0</v>
      </c>
      <c r="T62" s="24">
        <v>0</v>
      </c>
    </row>
    <row r="63" spans="1:20" ht="19.5" customHeight="1">
      <c r="A63" s="23" t="s">
        <v>83</v>
      </c>
      <c r="B63" s="23" t="s">
        <v>84</v>
      </c>
      <c r="C63" s="23" t="s">
        <v>85</v>
      </c>
      <c r="D63" s="23" t="s">
        <v>131</v>
      </c>
      <c r="E63" s="23" t="s">
        <v>87</v>
      </c>
      <c r="F63" s="41">
        <v>12.5</v>
      </c>
      <c r="G63" s="41">
        <v>0</v>
      </c>
      <c r="H63" s="41">
        <v>7.59</v>
      </c>
      <c r="I63" s="41">
        <v>0</v>
      </c>
      <c r="J63" s="24">
        <v>0</v>
      </c>
      <c r="K63" s="25">
        <v>0</v>
      </c>
      <c r="L63" s="41">
        <v>0</v>
      </c>
      <c r="M63" s="24">
        <v>4.91</v>
      </c>
      <c r="N63" s="25">
        <f t="shared" si="0"/>
        <v>0</v>
      </c>
      <c r="O63" s="41">
        <v>0</v>
      </c>
      <c r="P63" s="41">
        <v>0</v>
      </c>
      <c r="Q63" s="41">
        <v>0</v>
      </c>
      <c r="R63" s="24">
        <v>0</v>
      </c>
      <c r="S63" s="25">
        <v>0</v>
      </c>
      <c r="T63" s="24">
        <v>0</v>
      </c>
    </row>
    <row r="64" spans="1:20" ht="19.5" customHeight="1">
      <c r="A64" s="23" t="s">
        <v>88</v>
      </c>
      <c r="B64" s="23" t="s">
        <v>89</v>
      </c>
      <c r="C64" s="23" t="s">
        <v>89</v>
      </c>
      <c r="D64" s="23" t="s">
        <v>131</v>
      </c>
      <c r="E64" s="23" t="s">
        <v>92</v>
      </c>
      <c r="F64" s="41">
        <v>333.78</v>
      </c>
      <c r="G64" s="41">
        <v>0</v>
      </c>
      <c r="H64" s="41">
        <v>266.89</v>
      </c>
      <c r="I64" s="41">
        <v>0</v>
      </c>
      <c r="J64" s="24">
        <v>0</v>
      </c>
      <c r="K64" s="25">
        <v>0</v>
      </c>
      <c r="L64" s="41">
        <v>0</v>
      </c>
      <c r="M64" s="24">
        <v>66.89</v>
      </c>
      <c r="N64" s="25">
        <f t="shared" si="0"/>
        <v>0</v>
      </c>
      <c r="O64" s="41">
        <v>0</v>
      </c>
      <c r="P64" s="41">
        <v>0</v>
      </c>
      <c r="Q64" s="41">
        <v>0</v>
      </c>
      <c r="R64" s="24">
        <v>0</v>
      </c>
      <c r="S64" s="25">
        <v>0</v>
      </c>
      <c r="T64" s="24">
        <v>0</v>
      </c>
    </row>
    <row r="65" spans="1:20" ht="19.5" customHeight="1">
      <c r="A65" s="23" t="s">
        <v>88</v>
      </c>
      <c r="B65" s="23" t="s">
        <v>89</v>
      </c>
      <c r="C65" s="23" t="s">
        <v>120</v>
      </c>
      <c r="D65" s="23" t="s">
        <v>131</v>
      </c>
      <c r="E65" s="23" t="s">
        <v>121</v>
      </c>
      <c r="F65" s="41">
        <v>133.52</v>
      </c>
      <c r="G65" s="41">
        <v>0</v>
      </c>
      <c r="H65" s="41">
        <v>96.76</v>
      </c>
      <c r="I65" s="41">
        <v>0</v>
      </c>
      <c r="J65" s="24">
        <v>0</v>
      </c>
      <c r="K65" s="25">
        <v>0</v>
      </c>
      <c r="L65" s="41">
        <v>0</v>
      </c>
      <c r="M65" s="24">
        <v>36.76</v>
      </c>
      <c r="N65" s="25">
        <f t="shared" si="0"/>
        <v>0</v>
      </c>
      <c r="O65" s="41">
        <v>0</v>
      </c>
      <c r="P65" s="41">
        <v>0</v>
      </c>
      <c r="Q65" s="41">
        <v>0</v>
      </c>
      <c r="R65" s="24">
        <v>0</v>
      </c>
      <c r="S65" s="25">
        <v>0</v>
      </c>
      <c r="T65" s="24">
        <v>0</v>
      </c>
    </row>
    <row r="66" spans="1:20" ht="19.5" customHeight="1">
      <c r="A66" s="23" t="s">
        <v>88</v>
      </c>
      <c r="B66" s="23" t="s">
        <v>99</v>
      </c>
      <c r="C66" s="23" t="s">
        <v>95</v>
      </c>
      <c r="D66" s="23" t="s">
        <v>131</v>
      </c>
      <c r="E66" s="23" t="s">
        <v>108</v>
      </c>
      <c r="F66" s="41">
        <v>41.72</v>
      </c>
      <c r="G66" s="41">
        <v>0</v>
      </c>
      <c r="H66" s="41">
        <v>25.03</v>
      </c>
      <c r="I66" s="41">
        <v>0</v>
      </c>
      <c r="J66" s="24">
        <v>0</v>
      </c>
      <c r="K66" s="25">
        <v>0</v>
      </c>
      <c r="L66" s="41">
        <v>0</v>
      </c>
      <c r="M66" s="24">
        <v>16.69</v>
      </c>
      <c r="N66" s="25">
        <f t="shared" si="0"/>
        <v>0</v>
      </c>
      <c r="O66" s="41">
        <v>0</v>
      </c>
      <c r="P66" s="41">
        <v>0</v>
      </c>
      <c r="Q66" s="41">
        <v>0</v>
      </c>
      <c r="R66" s="24">
        <v>0</v>
      </c>
      <c r="S66" s="25">
        <v>0</v>
      </c>
      <c r="T66" s="24">
        <v>0</v>
      </c>
    </row>
    <row r="67" spans="1:20" ht="19.5" customHeight="1">
      <c r="A67" s="23" t="s">
        <v>93</v>
      </c>
      <c r="B67" s="23" t="s">
        <v>94</v>
      </c>
      <c r="C67" s="23" t="s">
        <v>102</v>
      </c>
      <c r="D67" s="23" t="s">
        <v>131</v>
      </c>
      <c r="E67" s="23" t="s">
        <v>109</v>
      </c>
      <c r="F67" s="41">
        <v>108.48</v>
      </c>
      <c r="G67" s="41">
        <v>0</v>
      </c>
      <c r="H67" s="41">
        <v>74.24</v>
      </c>
      <c r="I67" s="41">
        <v>0</v>
      </c>
      <c r="J67" s="24">
        <v>0</v>
      </c>
      <c r="K67" s="25">
        <v>0</v>
      </c>
      <c r="L67" s="41">
        <v>0</v>
      </c>
      <c r="M67" s="24">
        <v>34.24</v>
      </c>
      <c r="N67" s="25">
        <f t="shared" si="0"/>
        <v>0</v>
      </c>
      <c r="O67" s="41">
        <v>0</v>
      </c>
      <c r="P67" s="41">
        <v>0</v>
      </c>
      <c r="Q67" s="41">
        <v>0</v>
      </c>
      <c r="R67" s="24">
        <v>0</v>
      </c>
      <c r="S67" s="25">
        <v>0</v>
      </c>
      <c r="T67" s="24">
        <v>0</v>
      </c>
    </row>
    <row r="68" spans="1:20" ht="19.5" customHeight="1">
      <c r="A68" s="23" t="s">
        <v>98</v>
      </c>
      <c r="B68" s="23" t="s">
        <v>95</v>
      </c>
      <c r="C68" s="23" t="s">
        <v>99</v>
      </c>
      <c r="D68" s="23" t="s">
        <v>131</v>
      </c>
      <c r="E68" s="23" t="s">
        <v>100</v>
      </c>
      <c r="F68" s="41">
        <v>5159.86</v>
      </c>
      <c r="G68" s="41">
        <v>369</v>
      </c>
      <c r="H68" s="41">
        <v>1236.49</v>
      </c>
      <c r="I68" s="41">
        <v>0</v>
      </c>
      <c r="J68" s="24">
        <v>0</v>
      </c>
      <c r="K68" s="25">
        <v>0</v>
      </c>
      <c r="L68" s="41">
        <v>0</v>
      </c>
      <c r="M68" s="24">
        <v>3554.37</v>
      </c>
      <c r="N68" s="25">
        <f t="shared" si="0"/>
        <v>0</v>
      </c>
      <c r="O68" s="41">
        <v>0</v>
      </c>
      <c r="P68" s="41">
        <v>0</v>
      </c>
      <c r="Q68" s="41">
        <v>0</v>
      </c>
      <c r="R68" s="24">
        <v>0</v>
      </c>
      <c r="S68" s="25">
        <v>0</v>
      </c>
      <c r="T68" s="24">
        <v>0</v>
      </c>
    </row>
    <row r="69" spans="1:20" ht="19.5" customHeight="1">
      <c r="A69" s="23" t="s">
        <v>101</v>
      </c>
      <c r="B69" s="23" t="s">
        <v>102</v>
      </c>
      <c r="C69" s="23" t="s">
        <v>95</v>
      </c>
      <c r="D69" s="23" t="s">
        <v>131</v>
      </c>
      <c r="E69" s="23" t="s">
        <v>103</v>
      </c>
      <c r="F69" s="41">
        <v>200.27</v>
      </c>
      <c r="G69" s="41">
        <v>0</v>
      </c>
      <c r="H69" s="41">
        <v>120.16</v>
      </c>
      <c r="I69" s="41">
        <v>0</v>
      </c>
      <c r="J69" s="24">
        <v>0</v>
      </c>
      <c r="K69" s="25">
        <v>0</v>
      </c>
      <c r="L69" s="41">
        <v>0</v>
      </c>
      <c r="M69" s="24">
        <v>80.11</v>
      </c>
      <c r="N69" s="25">
        <f t="shared" si="0"/>
        <v>0</v>
      </c>
      <c r="O69" s="41">
        <v>0</v>
      </c>
      <c r="P69" s="41">
        <v>0</v>
      </c>
      <c r="Q69" s="41">
        <v>0</v>
      </c>
      <c r="R69" s="24">
        <v>0</v>
      </c>
      <c r="S69" s="25">
        <v>0</v>
      </c>
      <c r="T69" s="24">
        <v>0</v>
      </c>
    </row>
    <row r="70" spans="1:20" ht="19.5" customHeight="1">
      <c r="A70" s="23" t="s">
        <v>38</v>
      </c>
      <c r="B70" s="23" t="s">
        <v>38</v>
      </c>
      <c r="C70" s="23" t="s">
        <v>38</v>
      </c>
      <c r="D70" s="23" t="s">
        <v>38</v>
      </c>
      <c r="E70" s="23" t="s">
        <v>132</v>
      </c>
      <c r="F70" s="41">
        <v>4434.41</v>
      </c>
      <c r="G70" s="41">
        <v>168.5</v>
      </c>
      <c r="H70" s="41">
        <v>1909.87</v>
      </c>
      <c r="I70" s="41">
        <v>0</v>
      </c>
      <c r="J70" s="24">
        <v>0</v>
      </c>
      <c r="K70" s="25">
        <v>0</v>
      </c>
      <c r="L70" s="41">
        <v>0</v>
      </c>
      <c r="M70" s="24">
        <v>2356.04</v>
      </c>
      <c r="N70" s="25">
        <f t="shared" si="0"/>
        <v>0</v>
      </c>
      <c r="O70" s="41">
        <v>0</v>
      </c>
      <c r="P70" s="41">
        <v>0</v>
      </c>
      <c r="Q70" s="41">
        <v>0</v>
      </c>
      <c r="R70" s="24">
        <v>0</v>
      </c>
      <c r="S70" s="25">
        <v>0</v>
      </c>
      <c r="T70" s="24">
        <v>0</v>
      </c>
    </row>
    <row r="71" spans="1:20" ht="19.5" customHeight="1">
      <c r="A71" s="23" t="s">
        <v>88</v>
      </c>
      <c r="B71" s="23" t="s">
        <v>89</v>
      </c>
      <c r="C71" s="23" t="s">
        <v>89</v>
      </c>
      <c r="D71" s="23" t="s">
        <v>133</v>
      </c>
      <c r="E71" s="23" t="s">
        <v>92</v>
      </c>
      <c r="F71" s="41">
        <v>334.44</v>
      </c>
      <c r="G71" s="41">
        <v>0</v>
      </c>
      <c r="H71" s="41">
        <v>228.53</v>
      </c>
      <c r="I71" s="41">
        <v>0</v>
      </c>
      <c r="J71" s="24">
        <v>0</v>
      </c>
      <c r="K71" s="25">
        <v>0</v>
      </c>
      <c r="L71" s="41">
        <v>0</v>
      </c>
      <c r="M71" s="24">
        <v>105.91</v>
      </c>
      <c r="N71" s="25">
        <f aca="true" t="shared" si="1" ref="N71:N93">SUM(O71:R71)</f>
        <v>0</v>
      </c>
      <c r="O71" s="41">
        <v>0</v>
      </c>
      <c r="P71" s="41">
        <v>0</v>
      </c>
      <c r="Q71" s="41">
        <v>0</v>
      </c>
      <c r="R71" s="24">
        <v>0</v>
      </c>
      <c r="S71" s="25">
        <v>0</v>
      </c>
      <c r="T71" s="24">
        <v>0</v>
      </c>
    </row>
    <row r="72" spans="1:20" ht="19.5" customHeight="1">
      <c r="A72" s="23" t="s">
        <v>88</v>
      </c>
      <c r="B72" s="23" t="s">
        <v>89</v>
      </c>
      <c r="C72" s="23" t="s">
        <v>120</v>
      </c>
      <c r="D72" s="23" t="s">
        <v>133</v>
      </c>
      <c r="E72" s="23" t="s">
        <v>121</v>
      </c>
      <c r="F72" s="41">
        <v>133.77</v>
      </c>
      <c r="G72" s="41">
        <v>0</v>
      </c>
      <c r="H72" s="41">
        <v>91.41</v>
      </c>
      <c r="I72" s="41">
        <v>0</v>
      </c>
      <c r="J72" s="24">
        <v>0</v>
      </c>
      <c r="K72" s="25">
        <v>0</v>
      </c>
      <c r="L72" s="41">
        <v>0</v>
      </c>
      <c r="M72" s="24">
        <v>42.36</v>
      </c>
      <c r="N72" s="25">
        <f t="shared" si="1"/>
        <v>0</v>
      </c>
      <c r="O72" s="41">
        <v>0</v>
      </c>
      <c r="P72" s="41">
        <v>0</v>
      </c>
      <c r="Q72" s="41">
        <v>0</v>
      </c>
      <c r="R72" s="24">
        <v>0</v>
      </c>
      <c r="S72" s="25">
        <v>0</v>
      </c>
      <c r="T72" s="24">
        <v>0</v>
      </c>
    </row>
    <row r="73" spans="1:20" ht="19.5" customHeight="1">
      <c r="A73" s="23" t="s">
        <v>88</v>
      </c>
      <c r="B73" s="23" t="s">
        <v>99</v>
      </c>
      <c r="C73" s="23" t="s">
        <v>95</v>
      </c>
      <c r="D73" s="23" t="s">
        <v>133</v>
      </c>
      <c r="E73" s="23" t="s">
        <v>108</v>
      </c>
      <c r="F73" s="41">
        <v>41.81</v>
      </c>
      <c r="G73" s="41">
        <v>0</v>
      </c>
      <c r="H73" s="41">
        <v>28.57</v>
      </c>
      <c r="I73" s="41">
        <v>0</v>
      </c>
      <c r="J73" s="24">
        <v>0</v>
      </c>
      <c r="K73" s="25">
        <v>0</v>
      </c>
      <c r="L73" s="41">
        <v>0</v>
      </c>
      <c r="M73" s="24">
        <v>13.24</v>
      </c>
      <c r="N73" s="25">
        <f t="shared" si="1"/>
        <v>0</v>
      </c>
      <c r="O73" s="41">
        <v>0</v>
      </c>
      <c r="P73" s="41">
        <v>0</v>
      </c>
      <c r="Q73" s="41">
        <v>0</v>
      </c>
      <c r="R73" s="24">
        <v>0</v>
      </c>
      <c r="S73" s="25">
        <v>0</v>
      </c>
      <c r="T73" s="24">
        <v>0</v>
      </c>
    </row>
    <row r="74" spans="1:20" ht="19.5" customHeight="1">
      <c r="A74" s="23" t="s">
        <v>93</v>
      </c>
      <c r="B74" s="23" t="s">
        <v>94</v>
      </c>
      <c r="C74" s="23" t="s">
        <v>102</v>
      </c>
      <c r="D74" s="23" t="s">
        <v>133</v>
      </c>
      <c r="E74" s="23" t="s">
        <v>109</v>
      </c>
      <c r="F74" s="41">
        <v>117.06</v>
      </c>
      <c r="G74" s="41">
        <v>0</v>
      </c>
      <c r="H74" s="41">
        <v>79.99</v>
      </c>
      <c r="I74" s="41">
        <v>0</v>
      </c>
      <c r="J74" s="24">
        <v>0</v>
      </c>
      <c r="K74" s="25">
        <v>0</v>
      </c>
      <c r="L74" s="41">
        <v>0</v>
      </c>
      <c r="M74" s="24">
        <v>37.07</v>
      </c>
      <c r="N74" s="25">
        <f t="shared" si="1"/>
        <v>0</v>
      </c>
      <c r="O74" s="41">
        <v>0</v>
      </c>
      <c r="P74" s="41">
        <v>0</v>
      </c>
      <c r="Q74" s="41">
        <v>0</v>
      </c>
      <c r="R74" s="24">
        <v>0</v>
      </c>
      <c r="S74" s="25">
        <v>0</v>
      </c>
      <c r="T74" s="24">
        <v>0</v>
      </c>
    </row>
    <row r="75" spans="1:20" ht="19.5" customHeight="1">
      <c r="A75" s="23" t="s">
        <v>98</v>
      </c>
      <c r="B75" s="23" t="s">
        <v>95</v>
      </c>
      <c r="C75" s="23" t="s">
        <v>99</v>
      </c>
      <c r="D75" s="23" t="s">
        <v>133</v>
      </c>
      <c r="E75" s="23" t="s">
        <v>100</v>
      </c>
      <c r="F75" s="41">
        <v>3640.11</v>
      </c>
      <c r="G75" s="41">
        <v>168.5</v>
      </c>
      <c r="H75" s="41">
        <v>1367.1</v>
      </c>
      <c r="I75" s="41">
        <v>0</v>
      </c>
      <c r="J75" s="24">
        <v>0</v>
      </c>
      <c r="K75" s="25">
        <v>0</v>
      </c>
      <c r="L75" s="41">
        <v>0</v>
      </c>
      <c r="M75" s="24">
        <v>2104.51</v>
      </c>
      <c r="N75" s="25">
        <f t="shared" si="1"/>
        <v>0</v>
      </c>
      <c r="O75" s="41">
        <v>0</v>
      </c>
      <c r="P75" s="41">
        <v>0</v>
      </c>
      <c r="Q75" s="41">
        <v>0</v>
      </c>
      <c r="R75" s="24">
        <v>0</v>
      </c>
      <c r="S75" s="25">
        <v>0</v>
      </c>
      <c r="T75" s="24">
        <v>0</v>
      </c>
    </row>
    <row r="76" spans="1:20" ht="19.5" customHeight="1">
      <c r="A76" s="23" t="s">
        <v>101</v>
      </c>
      <c r="B76" s="23" t="s">
        <v>102</v>
      </c>
      <c r="C76" s="23" t="s">
        <v>95</v>
      </c>
      <c r="D76" s="23" t="s">
        <v>133</v>
      </c>
      <c r="E76" s="23" t="s">
        <v>103</v>
      </c>
      <c r="F76" s="41">
        <v>167.22</v>
      </c>
      <c r="G76" s="41">
        <v>0</v>
      </c>
      <c r="H76" s="41">
        <v>114.27</v>
      </c>
      <c r="I76" s="41">
        <v>0</v>
      </c>
      <c r="J76" s="24">
        <v>0</v>
      </c>
      <c r="K76" s="25">
        <v>0</v>
      </c>
      <c r="L76" s="41">
        <v>0</v>
      </c>
      <c r="M76" s="24">
        <v>52.95</v>
      </c>
      <c r="N76" s="25">
        <f t="shared" si="1"/>
        <v>0</v>
      </c>
      <c r="O76" s="41">
        <v>0</v>
      </c>
      <c r="P76" s="41">
        <v>0</v>
      </c>
      <c r="Q76" s="41">
        <v>0</v>
      </c>
      <c r="R76" s="24">
        <v>0</v>
      </c>
      <c r="S76" s="25">
        <v>0</v>
      </c>
      <c r="T76" s="24">
        <v>0</v>
      </c>
    </row>
    <row r="77" spans="1:20" ht="19.5" customHeight="1">
      <c r="A77" s="23" t="s">
        <v>38</v>
      </c>
      <c r="B77" s="23" t="s">
        <v>38</v>
      </c>
      <c r="C77" s="23" t="s">
        <v>38</v>
      </c>
      <c r="D77" s="23" t="s">
        <v>38</v>
      </c>
      <c r="E77" s="23" t="s">
        <v>134</v>
      </c>
      <c r="F77" s="41">
        <v>4416.09</v>
      </c>
      <c r="G77" s="41">
        <v>1937.9</v>
      </c>
      <c r="H77" s="41">
        <v>1285.24</v>
      </c>
      <c r="I77" s="41">
        <v>0</v>
      </c>
      <c r="J77" s="24">
        <v>0</v>
      </c>
      <c r="K77" s="25">
        <v>0</v>
      </c>
      <c r="L77" s="41">
        <v>0</v>
      </c>
      <c r="M77" s="24">
        <v>1192.95</v>
      </c>
      <c r="N77" s="25">
        <f t="shared" si="1"/>
        <v>0</v>
      </c>
      <c r="O77" s="41">
        <v>0</v>
      </c>
      <c r="P77" s="41">
        <v>0</v>
      </c>
      <c r="Q77" s="41">
        <v>0</v>
      </c>
      <c r="R77" s="24">
        <v>0</v>
      </c>
      <c r="S77" s="25">
        <v>0</v>
      </c>
      <c r="T77" s="24">
        <v>0</v>
      </c>
    </row>
    <row r="78" spans="1:20" ht="19.5" customHeight="1">
      <c r="A78" s="23" t="s">
        <v>83</v>
      </c>
      <c r="B78" s="23" t="s">
        <v>84</v>
      </c>
      <c r="C78" s="23" t="s">
        <v>85</v>
      </c>
      <c r="D78" s="23" t="s">
        <v>135</v>
      </c>
      <c r="E78" s="23" t="s">
        <v>87</v>
      </c>
      <c r="F78" s="41">
        <v>5.5</v>
      </c>
      <c r="G78" s="41">
        <v>0</v>
      </c>
      <c r="H78" s="41">
        <v>5.5</v>
      </c>
      <c r="I78" s="41">
        <v>0</v>
      </c>
      <c r="J78" s="24">
        <v>0</v>
      </c>
      <c r="K78" s="25">
        <v>0</v>
      </c>
      <c r="L78" s="41">
        <v>0</v>
      </c>
      <c r="M78" s="24">
        <v>0</v>
      </c>
      <c r="N78" s="25">
        <f t="shared" si="1"/>
        <v>0</v>
      </c>
      <c r="O78" s="41">
        <v>0</v>
      </c>
      <c r="P78" s="41">
        <v>0</v>
      </c>
      <c r="Q78" s="41">
        <v>0</v>
      </c>
      <c r="R78" s="24">
        <v>0</v>
      </c>
      <c r="S78" s="25">
        <v>0</v>
      </c>
      <c r="T78" s="24">
        <v>0</v>
      </c>
    </row>
    <row r="79" spans="1:20" ht="19.5" customHeight="1">
      <c r="A79" s="23" t="s">
        <v>118</v>
      </c>
      <c r="B79" s="23" t="s">
        <v>99</v>
      </c>
      <c r="C79" s="23" t="s">
        <v>99</v>
      </c>
      <c r="D79" s="23" t="s">
        <v>135</v>
      </c>
      <c r="E79" s="23" t="s">
        <v>119</v>
      </c>
      <c r="F79" s="41">
        <v>20.1</v>
      </c>
      <c r="G79" s="41">
        <v>0</v>
      </c>
      <c r="H79" s="41">
        <v>10</v>
      </c>
      <c r="I79" s="41">
        <v>0</v>
      </c>
      <c r="J79" s="24">
        <v>0</v>
      </c>
      <c r="K79" s="25">
        <v>0</v>
      </c>
      <c r="L79" s="41">
        <v>0</v>
      </c>
      <c r="M79" s="24">
        <v>10.1</v>
      </c>
      <c r="N79" s="25">
        <f t="shared" si="1"/>
        <v>0</v>
      </c>
      <c r="O79" s="41">
        <v>0</v>
      </c>
      <c r="P79" s="41">
        <v>0</v>
      </c>
      <c r="Q79" s="41">
        <v>0</v>
      </c>
      <c r="R79" s="24">
        <v>0</v>
      </c>
      <c r="S79" s="25">
        <v>0</v>
      </c>
      <c r="T79" s="24">
        <v>0</v>
      </c>
    </row>
    <row r="80" spans="1:20" ht="19.5" customHeight="1">
      <c r="A80" s="23" t="s">
        <v>88</v>
      </c>
      <c r="B80" s="23" t="s">
        <v>89</v>
      </c>
      <c r="C80" s="23" t="s">
        <v>89</v>
      </c>
      <c r="D80" s="23" t="s">
        <v>135</v>
      </c>
      <c r="E80" s="23" t="s">
        <v>92</v>
      </c>
      <c r="F80" s="41">
        <v>222.98</v>
      </c>
      <c r="G80" s="41">
        <v>0</v>
      </c>
      <c r="H80" s="41">
        <v>146.87</v>
      </c>
      <c r="I80" s="41">
        <v>0</v>
      </c>
      <c r="J80" s="24">
        <v>0</v>
      </c>
      <c r="K80" s="25">
        <v>0</v>
      </c>
      <c r="L80" s="41">
        <v>0</v>
      </c>
      <c r="M80" s="24">
        <v>76.11</v>
      </c>
      <c r="N80" s="25">
        <f t="shared" si="1"/>
        <v>0</v>
      </c>
      <c r="O80" s="41">
        <v>0</v>
      </c>
      <c r="P80" s="41">
        <v>0</v>
      </c>
      <c r="Q80" s="41">
        <v>0</v>
      </c>
      <c r="R80" s="24">
        <v>0</v>
      </c>
      <c r="S80" s="25">
        <v>0</v>
      </c>
      <c r="T80" s="24">
        <v>0</v>
      </c>
    </row>
    <row r="81" spans="1:20" ht="19.5" customHeight="1">
      <c r="A81" s="23" t="s">
        <v>88</v>
      </c>
      <c r="B81" s="23" t="s">
        <v>89</v>
      </c>
      <c r="C81" s="23" t="s">
        <v>120</v>
      </c>
      <c r="D81" s="23" t="s">
        <v>135</v>
      </c>
      <c r="E81" s="23" t="s">
        <v>121</v>
      </c>
      <c r="F81" s="41">
        <v>89.19</v>
      </c>
      <c r="G81" s="41">
        <v>0</v>
      </c>
      <c r="H81" s="41">
        <v>58.75</v>
      </c>
      <c r="I81" s="41">
        <v>0</v>
      </c>
      <c r="J81" s="24">
        <v>0</v>
      </c>
      <c r="K81" s="25">
        <v>0</v>
      </c>
      <c r="L81" s="41">
        <v>0</v>
      </c>
      <c r="M81" s="24">
        <v>30.44</v>
      </c>
      <c r="N81" s="25">
        <f t="shared" si="1"/>
        <v>0</v>
      </c>
      <c r="O81" s="41">
        <v>0</v>
      </c>
      <c r="P81" s="41">
        <v>0</v>
      </c>
      <c r="Q81" s="41">
        <v>0</v>
      </c>
      <c r="R81" s="24">
        <v>0</v>
      </c>
      <c r="S81" s="25">
        <v>0</v>
      </c>
      <c r="T81" s="24">
        <v>0</v>
      </c>
    </row>
    <row r="82" spans="1:20" ht="19.5" customHeight="1">
      <c r="A82" s="23" t="s">
        <v>88</v>
      </c>
      <c r="B82" s="23" t="s">
        <v>99</v>
      </c>
      <c r="C82" s="23" t="s">
        <v>95</v>
      </c>
      <c r="D82" s="23" t="s">
        <v>135</v>
      </c>
      <c r="E82" s="23" t="s">
        <v>108</v>
      </c>
      <c r="F82" s="41">
        <v>24.52</v>
      </c>
      <c r="G82" s="41">
        <v>0</v>
      </c>
      <c r="H82" s="41">
        <v>16.1</v>
      </c>
      <c r="I82" s="41">
        <v>0</v>
      </c>
      <c r="J82" s="24">
        <v>0</v>
      </c>
      <c r="K82" s="25">
        <v>0</v>
      </c>
      <c r="L82" s="41">
        <v>0</v>
      </c>
      <c r="M82" s="24">
        <v>8.42</v>
      </c>
      <c r="N82" s="25">
        <f t="shared" si="1"/>
        <v>0</v>
      </c>
      <c r="O82" s="41">
        <v>0</v>
      </c>
      <c r="P82" s="41">
        <v>0</v>
      </c>
      <c r="Q82" s="41">
        <v>0</v>
      </c>
      <c r="R82" s="24">
        <v>0</v>
      </c>
      <c r="S82" s="25">
        <v>0</v>
      </c>
      <c r="T82" s="24">
        <v>0</v>
      </c>
    </row>
    <row r="83" spans="1:20" ht="19.5" customHeight="1">
      <c r="A83" s="23" t="s">
        <v>93</v>
      </c>
      <c r="B83" s="23" t="s">
        <v>94</v>
      </c>
      <c r="C83" s="23" t="s">
        <v>102</v>
      </c>
      <c r="D83" s="23" t="s">
        <v>135</v>
      </c>
      <c r="E83" s="23" t="s">
        <v>109</v>
      </c>
      <c r="F83" s="41">
        <v>72.47</v>
      </c>
      <c r="G83" s="41">
        <v>0</v>
      </c>
      <c r="H83" s="41">
        <v>47.73</v>
      </c>
      <c r="I83" s="41">
        <v>0</v>
      </c>
      <c r="J83" s="24">
        <v>0</v>
      </c>
      <c r="K83" s="25">
        <v>0</v>
      </c>
      <c r="L83" s="41">
        <v>0</v>
      </c>
      <c r="M83" s="24">
        <v>24.74</v>
      </c>
      <c r="N83" s="25">
        <f t="shared" si="1"/>
        <v>0</v>
      </c>
      <c r="O83" s="41">
        <v>0</v>
      </c>
      <c r="P83" s="41">
        <v>0</v>
      </c>
      <c r="Q83" s="41">
        <v>0</v>
      </c>
      <c r="R83" s="24">
        <v>0</v>
      </c>
      <c r="S83" s="25">
        <v>0</v>
      </c>
      <c r="T83" s="24">
        <v>0</v>
      </c>
    </row>
    <row r="84" spans="1:20" ht="19.5" customHeight="1">
      <c r="A84" s="23" t="s">
        <v>98</v>
      </c>
      <c r="B84" s="23" t="s">
        <v>95</v>
      </c>
      <c r="C84" s="23" t="s">
        <v>99</v>
      </c>
      <c r="D84" s="23" t="s">
        <v>135</v>
      </c>
      <c r="E84" s="23" t="s">
        <v>100</v>
      </c>
      <c r="F84" s="41">
        <v>3847.54</v>
      </c>
      <c r="G84" s="41">
        <v>1937.9</v>
      </c>
      <c r="H84" s="41">
        <v>912.17</v>
      </c>
      <c r="I84" s="41">
        <v>0</v>
      </c>
      <c r="J84" s="24">
        <v>0</v>
      </c>
      <c r="K84" s="25">
        <v>0</v>
      </c>
      <c r="L84" s="41">
        <v>0</v>
      </c>
      <c r="M84" s="24">
        <v>997.47</v>
      </c>
      <c r="N84" s="25">
        <f t="shared" si="1"/>
        <v>0</v>
      </c>
      <c r="O84" s="41">
        <v>0</v>
      </c>
      <c r="P84" s="41">
        <v>0</v>
      </c>
      <c r="Q84" s="41">
        <v>0</v>
      </c>
      <c r="R84" s="24">
        <v>0</v>
      </c>
      <c r="S84" s="25">
        <v>0</v>
      </c>
      <c r="T84" s="24">
        <v>0</v>
      </c>
    </row>
    <row r="85" spans="1:20" ht="19.5" customHeight="1">
      <c r="A85" s="23" t="s">
        <v>101</v>
      </c>
      <c r="B85" s="23" t="s">
        <v>102</v>
      </c>
      <c r="C85" s="23" t="s">
        <v>95</v>
      </c>
      <c r="D85" s="23" t="s">
        <v>135</v>
      </c>
      <c r="E85" s="23" t="s">
        <v>103</v>
      </c>
      <c r="F85" s="41">
        <v>133.79</v>
      </c>
      <c r="G85" s="41">
        <v>0</v>
      </c>
      <c r="H85" s="41">
        <v>88.12</v>
      </c>
      <c r="I85" s="41">
        <v>0</v>
      </c>
      <c r="J85" s="24">
        <v>0</v>
      </c>
      <c r="K85" s="25">
        <v>0</v>
      </c>
      <c r="L85" s="41">
        <v>0</v>
      </c>
      <c r="M85" s="24">
        <v>45.67</v>
      </c>
      <c r="N85" s="25">
        <f t="shared" si="1"/>
        <v>0</v>
      </c>
      <c r="O85" s="41">
        <v>0</v>
      </c>
      <c r="P85" s="41">
        <v>0</v>
      </c>
      <c r="Q85" s="41">
        <v>0</v>
      </c>
      <c r="R85" s="24">
        <v>0</v>
      </c>
      <c r="S85" s="25">
        <v>0</v>
      </c>
      <c r="T85" s="24">
        <v>0</v>
      </c>
    </row>
    <row r="86" spans="1:20" ht="19.5" customHeight="1">
      <c r="A86" s="23" t="s">
        <v>38</v>
      </c>
      <c r="B86" s="23" t="s">
        <v>38</v>
      </c>
      <c r="C86" s="23" t="s">
        <v>38</v>
      </c>
      <c r="D86" s="23" t="s">
        <v>38</v>
      </c>
      <c r="E86" s="23" t="s">
        <v>136</v>
      </c>
      <c r="F86" s="41">
        <v>974.57</v>
      </c>
      <c r="G86" s="41">
        <v>320</v>
      </c>
      <c r="H86" s="41">
        <v>349.02</v>
      </c>
      <c r="I86" s="41">
        <v>0</v>
      </c>
      <c r="J86" s="24">
        <v>0</v>
      </c>
      <c r="K86" s="25">
        <v>0</v>
      </c>
      <c r="L86" s="41">
        <v>0</v>
      </c>
      <c r="M86" s="24">
        <v>305.55</v>
      </c>
      <c r="N86" s="25">
        <f t="shared" si="1"/>
        <v>0</v>
      </c>
      <c r="O86" s="41">
        <v>0</v>
      </c>
      <c r="P86" s="41">
        <v>0</v>
      </c>
      <c r="Q86" s="41">
        <v>0</v>
      </c>
      <c r="R86" s="24">
        <v>0</v>
      </c>
      <c r="S86" s="25">
        <v>0</v>
      </c>
      <c r="T86" s="24">
        <v>0</v>
      </c>
    </row>
    <row r="87" spans="1:20" ht="19.5" customHeight="1">
      <c r="A87" s="23" t="s">
        <v>83</v>
      </c>
      <c r="B87" s="23" t="s">
        <v>84</v>
      </c>
      <c r="C87" s="23" t="s">
        <v>85</v>
      </c>
      <c r="D87" s="23" t="s">
        <v>137</v>
      </c>
      <c r="E87" s="23" t="s">
        <v>87</v>
      </c>
      <c r="F87" s="41">
        <v>4</v>
      </c>
      <c r="G87" s="41">
        <v>0</v>
      </c>
      <c r="H87" s="41">
        <v>4</v>
      </c>
      <c r="I87" s="41">
        <v>0</v>
      </c>
      <c r="J87" s="24">
        <v>0</v>
      </c>
      <c r="K87" s="25">
        <v>0</v>
      </c>
      <c r="L87" s="41">
        <v>0</v>
      </c>
      <c r="M87" s="24">
        <v>0</v>
      </c>
      <c r="N87" s="25">
        <f t="shared" si="1"/>
        <v>0</v>
      </c>
      <c r="O87" s="41">
        <v>0</v>
      </c>
      <c r="P87" s="41">
        <v>0</v>
      </c>
      <c r="Q87" s="41">
        <v>0</v>
      </c>
      <c r="R87" s="24">
        <v>0</v>
      </c>
      <c r="S87" s="25">
        <v>0</v>
      </c>
      <c r="T87" s="24">
        <v>0</v>
      </c>
    </row>
    <row r="88" spans="1:20" ht="19.5" customHeight="1">
      <c r="A88" s="23" t="s">
        <v>88</v>
      </c>
      <c r="B88" s="23" t="s">
        <v>89</v>
      </c>
      <c r="C88" s="23" t="s">
        <v>89</v>
      </c>
      <c r="D88" s="23" t="s">
        <v>137</v>
      </c>
      <c r="E88" s="23" t="s">
        <v>92</v>
      </c>
      <c r="F88" s="41">
        <v>89.83</v>
      </c>
      <c r="G88" s="41">
        <v>0</v>
      </c>
      <c r="H88" s="41">
        <v>53.9</v>
      </c>
      <c r="I88" s="41">
        <v>0</v>
      </c>
      <c r="J88" s="24">
        <v>0</v>
      </c>
      <c r="K88" s="25">
        <v>0</v>
      </c>
      <c r="L88" s="41">
        <v>0</v>
      </c>
      <c r="M88" s="24">
        <v>35.93</v>
      </c>
      <c r="N88" s="25">
        <f t="shared" si="1"/>
        <v>0</v>
      </c>
      <c r="O88" s="41">
        <v>0</v>
      </c>
      <c r="P88" s="41">
        <v>0</v>
      </c>
      <c r="Q88" s="41">
        <v>0</v>
      </c>
      <c r="R88" s="24">
        <v>0</v>
      </c>
      <c r="S88" s="25">
        <v>0</v>
      </c>
      <c r="T88" s="24">
        <v>0</v>
      </c>
    </row>
    <row r="89" spans="1:20" ht="19.5" customHeight="1">
      <c r="A89" s="23" t="s">
        <v>88</v>
      </c>
      <c r="B89" s="23" t="s">
        <v>89</v>
      </c>
      <c r="C89" s="23" t="s">
        <v>120</v>
      </c>
      <c r="D89" s="23" t="s">
        <v>137</v>
      </c>
      <c r="E89" s="23" t="s">
        <v>121</v>
      </c>
      <c r="F89" s="41">
        <v>35.93</v>
      </c>
      <c r="G89" s="41">
        <v>0</v>
      </c>
      <c r="H89" s="41">
        <v>21.56</v>
      </c>
      <c r="I89" s="41">
        <v>0</v>
      </c>
      <c r="J89" s="24">
        <v>0</v>
      </c>
      <c r="K89" s="25">
        <v>0</v>
      </c>
      <c r="L89" s="41">
        <v>0</v>
      </c>
      <c r="M89" s="24">
        <v>14.37</v>
      </c>
      <c r="N89" s="25">
        <f t="shared" si="1"/>
        <v>0</v>
      </c>
      <c r="O89" s="41">
        <v>0</v>
      </c>
      <c r="P89" s="41">
        <v>0</v>
      </c>
      <c r="Q89" s="41">
        <v>0</v>
      </c>
      <c r="R89" s="24">
        <v>0</v>
      </c>
      <c r="S89" s="25">
        <v>0</v>
      </c>
      <c r="T89" s="24">
        <v>0</v>
      </c>
    </row>
    <row r="90" spans="1:20" ht="19.5" customHeight="1">
      <c r="A90" s="23" t="s">
        <v>88</v>
      </c>
      <c r="B90" s="23" t="s">
        <v>99</v>
      </c>
      <c r="C90" s="23" t="s">
        <v>95</v>
      </c>
      <c r="D90" s="23" t="s">
        <v>137</v>
      </c>
      <c r="E90" s="23" t="s">
        <v>108</v>
      </c>
      <c r="F90" s="41">
        <v>4.94</v>
      </c>
      <c r="G90" s="41">
        <v>0</v>
      </c>
      <c r="H90" s="41">
        <v>2.96</v>
      </c>
      <c r="I90" s="41">
        <v>0</v>
      </c>
      <c r="J90" s="24">
        <v>0</v>
      </c>
      <c r="K90" s="25">
        <v>0</v>
      </c>
      <c r="L90" s="41">
        <v>0</v>
      </c>
      <c r="M90" s="24">
        <v>1.98</v>
      </c>
      <c r="N90" s="25">
        <f t="shared" si="1"/>
        <v>0</v>
      </c>
      <c r="O90" s="41">
        <v>0</v>
      </c>
      <c r="P90" s="41">
        <v>0</v>
      </c>
      <c r="Q90" s="41">
        <v>0</v>
      </c>
      <c r="R90" s="24">
        <v>0</v>
      </c>
      <c r="S90" s="25">
        <v>0</v>
      </c>
      <c r="T90" s="24">
        <v>0</v>
      </c>
    </row>
    <row r="91" spans="1:20" ht="19.5" customHeight="1">
      <c r="A91" s="23" t="s">
        <v>93</v>
      </c>
      <c r="B91" s="23" t="s">
        <v>94</v>
      </c>
      <c r="C91" s="23" t="s">
        <v>102</v>
      </c>
      <c r="D91" s="23" t="s">
        <v>137</v>
      </c>
      <c r="E91" s="23" t="s">
        <v>109</v>
      </c>
      <c r="F91" s="41">
        <v>31.44</v>
      </c>
      <c r="G91" s="41">
        <v>0</v>
      </c>
      <c r="H91" s="41">
        <v>18.86</v>
      </c>
      <c r="I91" s="41">
        <v>0</v>
      </c>
      <c r="J91" s="24">
        <v>0</v>
      </c>
      <c r="K91" s="25">
        <v>0</v>
      </c>
      <c r="L91" s="41">
        <v>0</v>
      </c>
      <c r="M91" s="24">
        <v>12.58</v>
      </c>
      <c r="N91" s="25">
        <f t="shared" si="1"/>
        <v>0</v>
      </c>
      <c r="O91" s="41">
        <v>0</v>
      </c>
      <c r="P91" s="41">
        <v>0</v>
      </c>
      <c r="Q91" s="41">
        <v>0</v>
      </c>
      <c r="R91" s="24">
        <v>0</v>
      </c>
      <c r="S91" s="25">
        <v>0</v>
      </c>
      <c r="T91" s="24">
        <v>0</v>
      </c>
    </row>
    <row r="92" spans="1:20" ht="19.5" customHeight="1">
      <c r="A92" s="23" t="s">
        <v>98</v>
      </c>
      <c r="B92" s="23" t="s">
        <v>95</v>
      </c>
      <c r="C92" s="23" t="s">
        <v>99</v>
      </c>
      <c r="D92" s="23" t="s">
        <v>137</v>
      </c>
      <c r="E92" s="23" t="s">
        <v>100</v>
      </c>
      <c r="F92" s="41">
        <v>763.51</v>
      </c>
      <c r="G92" s="41">
        <v>320</v>
      </c>
      <c r="H92" s="41">
        <v>220.79</v>
      </c>
      <c r="I92" s="41">
        <v>0</v>
      </c>
      <c r="J92" s="24">
        <v>0</v>
      </c>
      <c r="K92" s="25">
        <v>0</v>
      </c>
      <c r="L92" s="41">
        <v>0</v>
      </c>
      <c r="M92" s="24">
        <v>222.72</v>
      </c>
      <c r="N92" s="25">
        <f t="shared" si="1"/>
        <v>0</v>
      </c>
      <c r="O92" s="41">
        <v>0</v>
      </c>
      <c r="P92" s="41">
        <v>0</v>
      </c>
      <c r="Q92" s="41">
        <v>0</v>
      </c>
      <c r="R92" s="24">
        <v>0</v>
      </c>
      <c r="S92" s="25">
        <v>0</v>
      </c>
      <c r="T92" s="24">
        <v>0</v>
      </c>
    </row>
    <row r="93" spans="1:20" ht="19.5" customHeight="1">
      <c r="A93" s="23" t="s">
        <v>101</v>
      </c>
      <c r="B93" s="23" t="s">
        <v>102</v>
      </c>
      <c r="C93" s="23" t="s">
        <v>95</v>
      </c>
      <c r="D93" s="23" t="s">
        <v>137</v>
      </c>
      <c r="E93" s="23" t="s">
        <v>103</v>
      </c>
      <c r="F93" s="41">
        <v>44.92</v>
      </c>
      <c r="G93" s="41">
        <v>0</v>
      </c>
      <c r="H93" s="41">
        <v>26.95</v>
      </c>
      <c r="I93" s="41">
        <v>0</v>
      </c>
      <c r="J93" s="24">
        <v>0</v>
      </c>
      <c r="K93" s="25">
        <v>0</v>
      </c>
      <c r="L93" s="41">
        <v>0</v>
      </c>
      <c r="M93" s="24">
        <v>17.97</v>
      </c>
      <c r="N93" s="25">
        <f t="shared" si="1"/>
        <v>0</v>
      </c>
      <c r="O93" s="41">
        <v>0</v>
      </c>
      <c r="P93" s="41">
        <v>0</v>
      </c>
      <c r="Q93" s="41">
        <v>0</v>
      </c>
      <c r="R93" s="24">
        <v>0</v>
      </c>
      <c r="S93" s="25">
        <v>0</v>
      </c>
      <c r="T93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29"/>
      <c r="C1" s="129"/>
      <c r="D1" s="129"/>
      <c r="E1" s="129"/>
      <c r="F1" s="129"/>
      <c r="G1" s="129"/>
      <c r="H1" s="129"/>
      <c r="I1" s="129"/>
      <c r="J1" s="142" t="s">
        <v>138</v>
      </c>
    </row>
    <row r="2" spans="1:10" ht="19.5" customHeight="1">
      <c r="A2" s="4" t="s">
        <v>139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9" t="s">
        <v>0</v>
      </c>
      <c r="B3" s="99"/>
      <c r="C3" s="99"/>
      <c r="D3" s="99"/>
      <c r="E3" s="99"/>
      <c r="F3" s="130"/>
      <c r="G3" s="130"/>
      <c r="H3" s="130"/>
      <c r="I3" s="130"/>
      <c r="J3" s="7" t="s">
        <v>5</v>
      </c>
    </row>
    <row r="4" spans="1:10" ht="19.5" customHeight="1">
      <c r="A4" s="100" t="s">
        <v>57</v>
      </c>
      <c r="B4" s="102"/>
      <c r="C4" s="102"/>
      <c r="D4" s="102"/>
      <c r="E4" s="101"/>
      <c r="F4" s="131" t="s">
        <v>58</v>
      </c>
      <c r="G4" s="132" t="s">
        <v>140</v>
      </c>
      <c r="H4" s="133" t="s">
        <v>141</v>
      </c>
      <c r="I4" s="133" t="s">
        <v>142</v>
      </c>
      <c r="J4" s="138" t="s">
        <v>143</v>
      </c>
    </row>
    <row r="5" spans="1:10" ht="19.5" customHeight="1">
      <c r="A5" s="100" t="s">
        <v>68</v>
      </c>
      <c r="B5" s="102"/>
      <c r="C5" s="101"/>
      <c r="D5" s="134" t="s">
        <v>69</v>
      </c>
      <c r="E5" s="135" t="s">
        <v>144</v>
      </c>
      <c r="F5" s="132"/>
      <c r="G5" s="132"/>
      <c r="H5" s="133"/>
      <c r="I5" s="133"/>
      <c r="J5" s="138"/>
    </row>
    <row r="6" spans="1:10" ht="15" customHeight="1">
      <c r="A6" s="136" t="s">
        <v>78</v>
      </c>
      <c r="B6" s="136" t="s">
        <v>79</v>
      </c>
      <c r="C6" s="137" t="s">
        <v>80</v>
      </c>
      <c r="D6" s="138"/>
      <c r="E6" s="139"/>
      <c r="F6" s="132"/>
      <c r="G6" s="132"/>
      <c r="H6" s="133"/>
      <c r="I6" s="133"/>
      <c r="J6" s="138"/>
    </row>
    <row r="7" spans="1:10" ht="19.5" customHeight="1">
      <c r="A7" s="140" t="s">
        <v>38</v>
      </c>
      <c r="B7" s="140" t="s">
        <v>38</v>
      </c>
      <c r="C7" s="140" t="s">
        <v>38</v>
      </c>
      <c r="D7" s="141" t="s">
        <v>38</v>
      </c>
      <c r="E7" s="141" t="s">
        <v>58</v>
      </c>
      <c r="F7" s="118">
        <f aca="true" t="shared" si="0" ref="F7:F70">SUM(G7:J7)</f>
        <v>38538.22</v>
      </c>
      <c r="G7" s="118">
        <v>16789.76</v>
      </c>
      <c r="H7" s="118">
        <v>21748.46</v>
      </c>
      <c r="I7" s="118">
        <v>0</v>
      </c>
      <c r="J7" s="143">
        <v>0</v>
      </c>
    </row>
    <row r="8" spans="1:10" ht="19.5" customHeight="1">
      <c r="A8" s="140" t="s">
        <v>38</v>
      </c>
      <c r="B8" s="140" t="s">
        <v>38</v>
      </c>
      <c r="C8" s="140" t="s">
        <v>38</v>
      </c>
      <c r="D8" s="141" t="s">
        <v>38</v>
      </c>
      <c r="E8" s="141" t="s">
        <v>81</v>
      </c>
      <c r="F8" s="118">
        <f t="shared" si="0"/>
        <v>2802.87</v>
      </c>
      <c r="G8" s="118">
        <v>1567.33</v>
      </c>
      <c r="H8" s="118">
        <v>1235.54</v>
      </c>
      <c r="I8" s="118">
        <v>0</v>
      </c>
      <c r="J8" s="143">
        <v>0</v>
      </c>
    </row>
    <row r="9" spans="1:10" ht="19.5" customHeight="1">
      <c r="A9" s="140" t="s">
        <v>38</v>
      </c>
      <c r="B9" s="140" t="s">
        <v>38</v>
      </c>
      <c r="C9" s="140" t="s">
        <v>38</v>
      </c>
      <c r="D9" s="141" t="s">
        <v>38</v>
      </c>
      <c r="E9" s="141" t="s">
        <v>82</v>
      </c>
      <c r="F9" s="118">
        <f t="shared" si="0"/>
        <v>2802.87</v>
      </c>
      <c r="G9" s="118">
        <v>1567.33</v>
      </c>
      <c r="H9" s="118">
        <v>1235.54</v>
      </c>
      <c r="I9" s="118">
        <v>0</v>
      </c>
      <c r="J9" s="143">
        <v>0</v>
      </c>
    </row>
    <row r="10" spans="1:10" ht="19.5" customHeight="1">
      <c r="A10" s="140" t="s">
        <v>83</v>
      </c>
      <c r="B10" s="140" t="s">
        <v>84</v>
      </c>
      <c r="C10" s="140" t="s">
        <v>85</v>
      </c>
      <c r="D10" s="141" t="s">
        <v>86</v>
      </c>
      <c r="E10" s="141" t="s">
        <v>87</v>
      </c>
      <c r="F10" s="118">
        <f t="shared" si="0"/>
        <v>35.099999999999994</v>
      </c>
      <c r="G10" s="118">
        <v>22.4</v>
      </c>
      <c r="H10" s="118">
        <v>12.7</v>
      </c>
      <c r="I10" s="118">
        <v>0</v>
      </c>
      <c r="J10" s="143">
        <v>0</v>
      </c>
    </row>
    <row r="11" spans="1:10" ht="19.5" customHeight="1">
      <c r="A11" s="140" t="s">
        <v>88</v>
      </c>
      <c r="B11" s="140" t="s">
        <v>89</v>
      </c>
      <c r="C11" s="140" t="s">
        <v>90</v>
      </c>
      <c r="D11" s="141" t="s">
        <v>86</v>
      </c>
      <c r="E11" s="141" t="s">
        <v>91</v>
      </c>
      <c r="F11" s="118">
        <f t="shared" si="0"/>
        <v>30.95</v>
      </c>
      <c r="G11" s="118">
        <v>30.95</v>
      </c>
      <c r="H11" s="118">
        <v>0</v>
      </c>
      <c r="I11" s="118">
        <v>0</v>
      </c>
      <c r="J11" s="143">
        <v>0</v>
      </c>
    </row>
    <row r="12" spans="1:10" ht="19.5" customHeight="1">
      <c r="A12" s="140" t="s">
        <v>88</v>
      </c>
      <c r="B12" s="140" t="s">
        <v>89</v>
      </c>
      <c r="C12" s="140" t="s">
        <v>89</v>
      </c>
      <c r="D12" s="141" t="s">
        <v>86</v>
      </c>
      <c r="E12" s="141" t="s">
        <v>92</v>
      </c>
      <c r="F12" s="118">
        <f t="shared" si="0"/>
        <v>127.98</v>
      </c>
      <c r="G12" s="118">
        <v>127.98</v>
      </c>
      <c r="H12" s="118">
        <v>0</v>
      </c>
      <c r="I12" s="118">
        <v>0</v>
      </c>
      <c r="J12" s="143">
        <v>0</v>
      </c>
    </row>
    <row r="13" spans="1:10" ht="19.5" customHeight="1">
      <c r="A13" s="140" t="s">
        <v>93</v>
      </c>
      <c r="B13" s="140" t="s">
        <v>94</v>
      </c>
      <c r="C13" s="140" t="s">
        <v>95</v>
      </c>
      <c r="D13" s="141" t="s">
        <v>86</v>
      </c>
      <c r="E13" s="141" t="s">
        <v>96</v>
      </c>
      <c r="F13" s="118">
        <f t="shared" si="0"/>
        <v>76.87</v>
      </c>
      <c r="G13" s="118">
        <v>76.87</v>
      </c>
      <c r="H13" s="118">
        <v>0</v>
      </c>
      <c r="I13" s="118">
        <v>0</v>
      </c>
      <c r="J13" s="143">
        <v>0</v>
      </c>
    </row>
    <row r="14" spans="1:10" ht="19.5" customHeight="1">
      <c r="A14" s="140" t="s">
        <v>93</v>
      </c>
      <c r="B14" s="140" t="s">
        <v>94</v>
      </c>
      <c r="C14" s="140" t="s">
        <v>85</v>
      </c>
      <c r="D14" s="141" t="s">
        <v>86</v>
      </c>
      <c r="E14" s="141" t="s">
        <v>97</v>
      </c>
      <c r="F14" s="118">
        <f t="shared" si="0"/>
        <v>29.99</v>
      </c>
      <c r="G14" s="118">
        <v>29.99</v>
      </c>
      <c r="H14" s="118">
        <v>0</v>
      </c>
      <c r="I14" s="118">
        <v>0</v>
      </c>
      <c r="J14" s="143">
        <v>0</v>
      </c>
    </row>
    <row r="15" spans="1:10" ht="19.5" customHeight="1">
      <c r="A15" s="140" t="s">
        <v>98</v>
      </c>
      <c r="B15" s="140" t="s">
        <v>95</v>
      </c>
      <c r="C15" s="140" t="s">
        <v>99</v>
      </c>
      <c r="D15" s="141" t="s">
        <v>86</v>
      </c>
      <c r="E15" s="141" t="s">
        <v>100</v>
      </c>
      <c r="F15" s="118">
        <f t="shared" si="0"/>
        <v>2325.23</v>
      </c>
      <c r="G15" s="118">
        <v>1102.39</v>
      </c>
      <c r="H15" s="118">
        <v>1222.84</v>
      </c>
      <c r="I15" s="118">
        <v>0</v>
      </c>
      <c r="J15" s="143">
        <v>0</v>
      </c>
    </row>
    <row r="16" spans="1:10" ht="19.5" customHeight="1">
      <c r="A16" s="140" t="s">
        <v>101</v>
      </c>
      <c r="B16" s="140" t="s">
        <v>102</v>
      </c>
      <c r="C16" s="140" t="s">
        <v>95</v>
      </c>
      <c r="D16" s="141" t="s">
        <v>86</v>
      </c>
      <c r="E16" s="141" t="s">
        <v>103</v>
      </c>
      <c r="F16" s="118">
        <f t="shared" si="0"/>
        <v>102.48</v>
      </c>
      <c r="G16" s="118">
        <v>102.48</v>
      </c>
      <c r="H16" s="118">
        <v>0</v>
      </c>
      <c r="I16" s="118">
        <v>0</v>
      </c>
      <c r="J16" s="143">
        <v>0</v>
      </c>
    </row>
    <row r="17" spans="1:10" ht="19.5" customHeight="1">
      <c r="A17" s="140" t="s">
        <v>101</v>
      </c>
      <c r="B17" s="140" t="s">
        <v>102</v>
      </c>
      <c r="C17" s="140" t="s">
        <v>85</v>
      </c>
      <c r="D17" s="141" t="s">
        <v>86</v>
      </c>
      <c r="E17" s="141" t="s">
        <v>104</v>
      </c>
      <c r="F17" s="118">
        <f t="shared" si="0"/>
        <v>74.27</v>
      </c>
      <c r="G17" s="118">
        <v>74.27</v>
      </c>
      <c r="H17" s="118">
        <v>0</v>
      </c>
      <c r="I17" s="118">
        <v>0</v>
      </c>
      <c r="J17" s="143">
        <v>0</v>
      </c>
    </row>
    <row r="18" spans="1:10" ht="19.5" customHeight="1">
      <c r="A18" s="140" t="s">
        <v>38</v>
      </c>
      <c r="B18" s="140" t="s">
        <v>38</v>
      </c>
      <c r="C18" s="140" t="s">
        <v>38</v>
      </c>
      <c r="D18" s="141" t="s">
        <v>38</v>
      </c>
      <c r="E18" s="141" t="s">
        <v>105</v>
      </c>
      <c r="F18" s="118">
        <f t="shared" si="0"/>
        <v>136.89</v>
      </c>
      <c r="G18" s="118">
        <v>136.89</v>
      </c>
      <c r="H18" s="118">
        <v>0</v>
      </c>
      <c r="I18" s="118">
        <v>0</v>
      </c>
      <c r="J18" s="143">
        <v>0</v>
      </c>
    </row>
    <row r="19" spans="1:10" ht="19.5" customHeight="1">
      <c r="A19" s="140" t="s">
        <v>38</v>
      </c>
      <c r="B19" s="140" t="s">
        <v>38</v>
      </c>
      <c r="C19" s="140" t="s">
        <v>38</v>
      </c>
      <c r="D19" s="141" t="s">
        <v>38</v>
      </c>
      <c r="E19" s="141" t="s">
        <v>106</v>
      </c>
      <c r="F19" s="118">
        <f t="shared" si="0"/>
        <v>136.89</v>
      </c>
      <c r="G19" s="118">
        <v>136.89</v>
      </c>
      <c r="H19" s="118">
        <v>0</v>
      </c>
      <c r="I19" s="118">
        <v>0</v>
      </c>
      <c r="J19" s="143">
        <v>0</v>
      </c>
    </row>
    <row r="20" spans="1:10" ht="19.5" customHeight="1">
      <c r="A20" s="140" t="s">
        <v>83</v>
      </c>
      <c r="B20" s="140" t="s">
        <v>84</v>
      </c>
      <c r="C20" s="140" t="s">
        <v>85</v>
      </c>
      <c r="D20" s="141" t="s">
        <v>107</v>
      </c>
      <c r="E20" s="141" t="s">
        <v>87</v>
      </c>
      <c r="F20" s="118">
        <f t="shared" si="0"/>
        <v>0.3</v>
      </c>
      <c r="G20" s="118">
        <v>0.3</v>
      </c>
      <c r="H20" s="118">
        <v>0</v>
      </c>
      <c r="I20" s="118">
        <v>0</v>
      </c>
      <c r="J20" s="143">
        <v>0</v>
      </c>
    </row>
    <row r="21" spans="1:10" ht="19.5" customHeight="1">
      <c r="A21" s="140" t="s">
        <v>88</v>
      </c>
      <c r="B21" s="140" t="s">
        <v>89</v>
      </c>
      <c r="C21" s="140" t="s">
        <v>89</v>
      </c>
      <c r="D21" s="141" t="s">
        <v>107</v>
      </c>
      <c r="E21" s="141" t="s">
        <v>92</v>
      </c>
      <c r="F21" s="118">
        <f t="shared" si="0"/>
        <v>15.35</v>
      </c>
      <c r="G21" s="118">
        <v>15.35</v>
      </c>
      <c r="H21" s="118">
        <v>0</v>
      </c>
      <c r="I21" s="118">
        <v>0</v>
      </c>
      <c r="J21" s="143">
        <v>0</v>
      </c>
    </row>
    <row r="22" spans="1:10" ht="19.5" customHeight="1">
      <c r="A22" s="140" t="s">
        <v>88</v>
      </c>
      <c r="B22" s="140" t="s">
        <v>99</v>
      </c>
      <c r="C22" s="140" t="s">
        <v>95</v>
      </c>
      <c r="D22" s="141" t="s">
        <v>107</v>
      </c>
      <c r="E22" s="141" t="s">
        <v>108</v>
      </c>
      <c r="F22" s="118">
        <f t="shared" si="0"/>
        <v>0.81</v>
      </c>
      <c r="G22" s="118">
        <v>0.81</v>
      </c>
      <c r="H22" s="118">
        <v>0</v>
      </c>
      <c r="I22" s="118">
        <v>0</v>
      </c>
      <c r="J22" s="143">
        <v>0</v>
      </c>
    </row>
    <row r="23" spans="1:10" ht="19.5" customHeight="1">
      <c r="A23" s="140" t="s">
        <v>93</v>
      </c>
      <c r="B23" s="140" t="s">
        <v>94</v>
      </c>
      <c r="C23" s="140" t="s">
        <v>102</v>
      </c>
      <c r="D23" s="141" t="s">
        <v>107</v>
      </c>
      <c r="E23" s="141" t="s">
        <v>109</v>
      </c>
      <c r="F23" s="118">
        <f t="shared" si="0"/>
        <v>9.12</v>
      </c>
      <c r="G23" s="118">
        <v>9.12</v>
      </c>
      <c r="H23" s="118">
        <v>0</v>
      </c>
      <c r="I23" s="118">
        <v>0</v>
      </c>
      <c r="J23" s="143">
        <v>0</v>
      </c>
    </row>
    <row r="24" spans="1:10" ht="19.5" customHeight="1">
      <c r="A24" s="140" t="s">
        <v>98</v>
      </c>
      <c r="B24" s="140" t="s">
        <v>95</v>
      </c>
      <c r="C24" s="140" t="s">
        <v>99</v>
      </c>
      <c r="D24" s="141" t="s">
        <v>107</v>
      </c>
      <c r="E24" s="141" t="s">
        <v>100</v>
      </c>
      <c r="F24" s="118">
        <f t="shared" si="0"/>
        <v>94.02</v>
      </c>
      <c r="G24" s="118">
        <v>94.02</v>
      </c>
      <c r="H24" s="118">
        <v>0</v>
      </c>
      <c r="I24" s="118">
        <v>0</v>
      </c>
      <c r="J24" s="143">
        <v>0</v>
      </c>
    </row>
    <row r="25" spans="1:10" ht="19.5" customHeight="1">
      <c r="A25" s="140" t="s">
        <v>101</v>
      </c>
      <c r="B25" s="140" t="s">
        <v>102</v>
      </c>
      <c r="C25" s="140" t="s">
        <v>95</v>
      </c>
      <c r="D25" s="141" t="s">
        <v>107</v>
      </c>
      <c r="E25" s="141" t="s">
        <v>103</v>
      </c>
      <c r="F25" s="118">
        <f t="shared" si="0"/>
        <v>12.16</v>
      </c>
      <c r="G25" s="118">
        <v>12.16</v>
      </c>
      <c r="H25" s="118">
        <v>0</v>
      </c>
      <c r="I25" s="118">
        <v>0</v>
      </c>
      <c r="J25" s="143">
        <v>0</v>
      </c>
    </row>
    <row r="26" spans="1:10" ht="19.5" customHeight="1">
      <c r="A26" s="140" t="s">
        <v>101</v>
      </c>
      <c r="B26" s="140" t="s">
        <v>102</v>
      </c>
      <c r="C26" s="140" t="s">
        <v>85</v>
      </c>
      <c r="D26" s="141" t="s">
        <v>107</v>
      </c>
      <c r="E26" s="141" t="s">
        <v>104</v>
      </c>
      <c r="F26" s="118">
        <f t="shared" si="0"/>
        <v>5.13</v>
      </c>
      <c r="G26" s="118">
        <v>5.13</v>
      </c>
      <c r="H26" s="118">
        <v>0</v>
      </c>
      <c r="I26" s="118">
        <v>0</v>
      </c>
      <c r="J26" s="143">
        <v>0</v>
      </c>
    </row>
    <row r="27" spans="1:10" ht="19.5" customHeight="1">
      <c r="A27" s="140" t="s">
        <v>38</v>
      </c>
      <c r="B27" s="140" t="s">
        <v>38</v>
      </c>
      <c r="C27" s="140" t="s">
        <v>38</v>
      </c>
      <c r="D27" s="141" t="s">
        <v>38</v>
      </c>
      <c r="E27" s="141" t="s">
        <v>110</v>
      </c>
      <c r="F27" s="118">
        <f t="shared" si="0"/>
        <v>3886</v>
      </c>
      <c r="G27" s="118">
        <v>2794</v>
      </c>
      <c r="H27" s="118">
        <v>1092</v>
      </c>
      <c r="I27" s="118">
        <v>0</v>
      </c>
      <c r="J27" s="143">
        <v>0</v>
      </c>
    </row>
    <row r="28" spans="1:10" ht="19.5" customHeight="1">
      <c r="A28" s="140" t="s">
        <v>38</v>
      </c>
      <c r="B28" s="140" t="s">
        <v>38</v>
      </c>
      <c r="C28" s="140" t="s">
        <v>38</v>
      </c>
      <c r="D28" s="141" t="s">
        <v>38</v>
      </c>
      <c r="E28" s="141" t="s">
        <v>111</v>
      </c>
      <c r="F28" s="118">
        <f t="shared" si="0"/>
        <v>3886</v>
      </c>
      <c r="G28" s="118">
        <v>2794</v>
      </c>
      <c r="H28" s="118">
        <v>1092</v>
      </c>
      <c r="I28" s="118">
        <v>0</v>
      </c>
      <c r="J28" s="143">
        <v>0</v>
      </c>
    </row>
    <row r="29" spans="1:10" ht="19.5" customHeight="1">
      <c r="A29" s="140" t="s">
        <v>83</v>
      </c>
      <c r="B29" s="140" t="s">
        <v>85</v>
      </c>
      <c r="C29" s="140" t="s">
        <v>102</v>
      </c>
      <c r="D29" s="141" t="s">
        <v>112</v>
      </c>
      <c r="E29" s="141" t="s">
        <v>113</v>
      </c>
      <c r="F29" s="118">
        <f t="shared" si="0"/>
        <v>3668</v>
      </c>
      <c r="G29" s="118">
        <v>2576</v>
      </c>
      <c r="H29" s="118">
        <v>1092</v>
      </c>
      <c r="I29" s="118">
        <v>0</v>
      </c>
      <c r="J29" s="143">
        <v>0</v>
      </c>
    </row>
    <row r="30" spans="1:10" ht="19.5" customHeight="1">
      <c r="A30" s="140" t="s">
        <v>83</v>
      </c>
      <c r="B30" s="140" t="s">
        <v>99</v>
      </c>
      <c r="C30" s="140" t="s">
        <v>99</v>
      </c>
      <c r="D30" s="141" t="s">
        <v>112</v>
      </c>
      <c r="E30" s="141" t="s">
        <v>114</v>
      </c>
      <c r="F30" s="118">
        <f t="shared" si="0"/>
        <v>218</v>
      </c>
      <c r="G30" s="118">
        <v>218</v>
      </c>
      <c r="H30" s="118">
        <v>0</v>
      </c>
      <c r="I30" s="118">
        <v>0</v>
      </c>
      <c r="J30" s="143">
        <v>0</v>
      </c>
    </row>
    <row r="31" spans="1:10" ht="19.5" customHeight="1">
      <c r="A31" s="140" t="s">
        <v>38</v>
      </c>
      <c r="B31" s="140" t="s">
        <v>38</v>
      </c>
      <c r="C31" s="140" t="s">
        <v>38</v>
      </c>
      <c r="D31" s="141" t="s">
        <v>38</v>
      </c>
      <c r="E31" s="141" t="s">
        <v>115</v>
      </c>
      <c r="F31" s="118">
        <f t="shared" si="0"/>
        <v>15897.26</v>
      </c>
      <c r="G31" s="118">
        <v>4675.84</v>
      </c>
      <c r="H31" s="118">
        <v>11221.42</v>
      </c>
      <c r="I31" s="118">
        <v>0</v>
      </c>
      <c r="J31" s="143">
        <v>0</v>
      </c>
    </row>
    <row r="32" spans="1:10" ht="19.5" customHeight="1">
      <c r="A32" s="140" t="s">
        <v>38</v>
      </c>
      <c r="B32" s="140" t="s">
        <v>38</v>
      </c>
      <c r="C32" s="140" t="s">
        <v>38</v>
      </c>
      <c r="D32" s="141" t="s">
        <v>38</v>
      </c>
      <c r="E32" s="141" t="s">
        <v>116</v>
      </c>
      <c r="F32" s="118">
        <f t="shared" si="0"/>
        <v>8255.289999999999</v>
      </c>
      <c r="G32" s="118">
        <v>3444.47</v>
      </c>
      <c r="H32" s="118">
        <v>4810.82</v>
      </c>
      <c r="I32" s="118">
        <v>0</v>
      </c>
      <c r="J32" s="143">
        <v>0</v>
      </c>
    </row>
    <row r="33" spans="1:10" ht="19.5" customHeight="1">
      <c r="A33" s="140" t="s">
        <v>83</v>
      </c>
      <c r="B33" s="140" t="s">
        <v>84</v>
      </c>
      <c r="C33" s="140" t="s">
        <v>85</v>
      </c>
      <c r="D33" s="141" t="s">
        <v>117</v>
      </c>
      <c r="E33" s="141" t="s">
        <v>87</v>
      </c>
      <c r="F33" s="118">
        <f t="shared" si="0"/>
        <v>10</v>
      </c>
      <c r="G33" s="118">
        <v>10</v>
      </c>
      <c r="H33" s="118">
        <v>0</v>
      </c>
      <c r="I33" s="118">
        <v>0</v>
      </c>
      <c r="J33" s="143">
        <v>0</v>
      </c>
    </row>
    <row r="34" spans="1:10" ht="19.5" customHeight="1">
      <c r="A34" s="140" t="s">
        <v>118</v>
      </c>
      <c r="B34" s="140" t="s">
        <v>99</v>
      </c>
      <c r="C34" s="140" t="s">
        <v>99</v>
      </c>
      <c r="D34" s="141" t="s">
        <v>117</v>
      </c>
      <c r="E34" s="141" t="s">
        <v>119</v>
      </c>
      <c r="F34" s="118">
        <f t="shared" si="0"/>
        <v>40</v>
      </c>
      <c r="G34" s="118">
        <v>0</v>
      </c>
      <c r="H34" s="118">
        <v>40</v>
      </c>
      <c r="I34" s="118">
        <v>0</v>
      </c>
      <c r="J34" s="143">
        <v>0</v>
      </c>
    </row>
    <row r="35" spans="1:10" ht="19.5" customHeight="1">
      <c r="A35" s="140" t="s">
        <v>88</v>
      </c>
      <c r="B35" s="140" t="s">
        <v>89</v>
      </c>
      <c r="C35" s="140" t="s">
        <v>89</v>
      </c>
      <c r="D35" s="141" t="s">
        <v>117</v>
      </c>
      <c r="E35" s="141" t="s">
        <v>92</v>
      </c>
      <c r="F35" s="118">
        <f t="shared" si="0"/>
        <v>386.19</v>
      </c>
      <c r="G35" s="118">
        <v>386.19</v>
      </c>
      <c r="H35" s="118">
        <v>0</v>
      </c>
      <c r="I35" s="118">
        <v>0</v>
      </c>
      <c r="J35" s="143">
        <v>0</v>
      </c>
    </row>
    <row r="36" spans="1:10" ht="19.5" customHeight="1">
      <c r="A36" s="140" t="s">
        <v>88</v>
      </c>
      <c r="B36" s="140" t="s">
        <v>89</v>
      </c>
      <c r="C36" s="140" t="s">
        <v>120</v>
      </c>
      <c r="D36" s="141" t="s">
        <v>117</v>
      </c>
      <c r="E36" s="141" t="s">
        <v>121</v>
      </c>
      <c r="F36" s="118">
        <f t="shared" si="0"/>
        <v>154.48</v>
      </c>
      <c r="G36" s="118">
        <v>154.48</v>
      </c>
      <c r="H36" s="118">
        <v>0</v>
      </c>
      <c r="I36" s="118">
        <v>0</v>
      </c>
      <c r="J36" s="143">
        <v>0</v>
      </c>
    </row>
    <row r="37" spans="1:10" ht="19.5" customHeight="1">
      <c r="A37" s="140" t="s">
        <v>88</v>
      </c>
      <c r="B37" s="140" t="s">
        <v>99</v>
      </c>
      <c r="C37" s="140" t="s">
        <v>95</v>
      </c>
      <c r="D37" s="141" t="s">
        <v>117</v>
      </c>
      <c r="E37" s="141" t="s">
        <v>108</v>
      </c>
      <c r="F37" s="118">
        <f t="shared" si="0"/>
        <v>15.45</v>
      </c>
      <c r="G37" s="118">
        <v>15.45</v>
      </c>
      <c r="H37" s="118">
        <v>0</v>
      </c>
      <c r="I37" s="118">
        <v>0</v>
      </c>
      <c r="J37" s="143">
        <v>0</v>
      </c>
    </row>
    <row r="38" spans="1:10" ht="19.5" customHeight="1">
      <c r="A38" s="140" t="s">
        <v>93</v>
      </c>
      <c r="B38" s="140" t="s">
        <v>94</v>
      </c>
      <c r="C38" s="140" t="s">
        <v>102</v>
      </c>
      <c r="D38" s="141" t="s">
        <v>117</v>
      </c>
      <c r="E38" s="141" t="s">
        <v>109</v>
      </c>
      <c r="F38" s="118">
        <f t="shared" si="0"/>
        <v>173.78</v>
      </c>
      <c r="G38" s="118">
        <v>173.78</v>
      </c>
      <c r="H38" s="118">
        <v>0</v>
      </c>
      <c r="I38" s="118">
        <v>0</v>
      </c>
      <c r="J38" s="143">
        <v>0</v>
      </c>
    </row>
    <row r="39" spans="1:10" ht="19.5" customHeight="1">
      <c r="A39" s="140" t="s">
        <v>98</v>
      </c>
      <c r="B39" s="140" t="s">
        <v>95</v>
      </c>
      <c r="C39" s="140" t="s">
        <v>99</v>
      </c>
      <c r="D39" s="141" t="s">
        <v>117</v>
      </c>
      <c r="E39" s="141" t="s">
        <v>100</v>
      </c>
      <c r="F39" s="118">
        <f t="shared" si="0"/>
        <v>6009.5599999999995</v>
      </c>
      <c r="G39" s="118">
        <v>2265.56</v>
      </c>
      <c r="H39" s="118">
        <v>3744</v>
      </c>
      <c r="I39" s="118">
        <v>0</v>
      </c>
      <c r="J39" s="143">
        <v>0</v>
      </c>
    </row>
    <row r="40" spans="1:10" ht="19.5" customHeight="1">
      <c r="A40" s="140" t="s">
        <v>122</v>
      </c>
      <c r="B40" s="140" t="s">
        <v>95</v>
      </c>
      <c r="C40" s="140" t="s">
        <v>123</v>
      </c>
      <c r="D40" s="141" t="s">
        <v>117</v>
      </c>
      <c r="E40" s="141" t="s">
        <v>124</v>
      </c>
      <c r="F40" s="118">
        <f t="shared" si="0"/>
        <v>1026.82</v>
      </c>
      <c r="G40" s="118">
        <v>0</v>
      </c>
      <c r="H40" s="118">
        <v>1026.82</v>
      </c>
      <c r="I40" s="118">
        <v>0</v>
      </c>
      <c r="J40" s="143">
        <v>0</v>
      </c>
    </row>
    <row r="41" spans="1:10" ht="19.5" customHeight="1">
      <c r="A41" s="140" t="s">
        <v>101</v>
      </c>
      <c r="B41" s="140" t="s">
        <v>102</v>
      </c>
      <c r="C41" s="140" t="s">
        <v>95</v>
      </c>
      <c r="D41" s="141" t="s">
        <v>117</v>
      </c>
      <c r="E41" s="141" t="s">
        <v>103</v>
      </c>
      <c r="F41" s="118">
        <f t="shared" si="0"/>
        <v>231.71</v>
      </c>
      <c r="G41" s="118">
        <v>231.71</v>
      </c>
      <c r="H41" s="118">
        <v>0</v>
      </c>
      <c r="I41" s="118">
        <v>0</v>
      </c>
      <c r="J41" s="143">
        <v>0</v>
      </c>
    </row>
    <row r="42" spans="1:10" ht="19.5" customHeight="1">
      <c r="A42" s="140" t="s">
        <v>101</v>
      </c>
      <c r="B42" s="140" t="s">
        <v>102</v>
      </c>
      <c r="C42" s="140" t="s">
        <v>85</v>
      </c>
      <c r="D42" s="141" t="s">
        <v>117</v>
      </c>
      <c r="E42" s="141" t="s">
        <v>104</v>
      </c>
      <c r="F42" s="118">
        <f t="shared" si="0"/>
        <v>207.3</v>
      </c>
      <c r="G42" s="118">
        <v>207.3</v>
      </c>
      <c r="H42" s="118">
        <v>0</v>
      </c>
      <c r="I42" s="118">
        <v>0</v>
      </c>
      <c r="J42" s="143">
        <v>0</v>
      </c>
    </row>
    <row r="43" spans="1:10" ht="19.5" customHeight="1">
      <c r="A43" s="140" t="s">
        <v>38</v>
      </c>
      <c r="B43" s="140" t="s">
        <v>38</v>
      </c>
      <c r="C43" s="140" t="s">
        <v>38</v>
      </c>
      <c r="D43" s="141" t="s">
        <v>38</v>
      </c>
      <c r="E43" s="141" t="s">
        <v>125</v>
      </c>
      <c r="F43" s="118">
        <f t="shared" si="0"/>
        <v>167.4</v>
      </c>
      <c r="G43" s="118">
        <v>167.4</v>
      </c>
      <c r="H43" s="118">
        <v>0</v>
      </c>
      <c r="I43" s="118">
        <v>0</v>
      </c>
      <c r="J43" s="143">
        <v>0</v>
      </c>
    </row>
    <row r="44" spans="1:10" ht="19.5" customHeight="1">
      <c r="A44" s="140" t="s">
        <v>83</v>
      </c>
      <c r="B44" s="140" t="s">
        <v>84</v>
      </c>
      <c r="C44" s="140" t="s">
        <v>85</v>
      </c>
      <c r="D44" s="141" t="s">
        <v>126</v>
      </c>
      <c r="E44" s="141" t="s">
        <v>87</v>
      </c>
      <c r="F44" s="118">
        <f t="shared" si="0"/>
        <v>0.6</v>
      </c>
      <c r="G44" s="118">
        <v>0.6</v>
      </c>
      <c r="H44" s="118">
        <v>0</v>
      </c>
      <c r="I44" s="118">
        <v>0</v>
      </c>
      <c r="J44" s="143">
        <v>0</v>
      </c>
    </row>
    <row r="45" spans="1:10" ht="19.5" customHeight="1">
      <c r="A45" s="140" t="s">
        <v>88</v>
      </c>
      <c r="B45" s="140" t="s">
        <v>89</v>
      </c>
      <c r="C45" s="140" t="s">
        <v>89</v>
      </c>
      <c r="D45" s="141" t="s">
        <v>126</v>
      </c>
      <c r="E45" s="141" t="s">
        <v>92</v>
      </c>
      <c r="F45" s="118">
        <f t="shared" si="0"/>
        <v>17</v>
      </c>
      <c r="G45" s="118">
        <v>17</v>
      </c>
      <c r="H45" s="118">
        <v>0</v>
      </c>
      <c r="I45" s="118">
        <v>0</v>
      </c>
      <c r="J45" s="143">
        <v>0</v>
      </c>
    </row>
    <row r="46" spans="1:10" ht="19.5" customHeight="1">
      <c r="A46" s="140" t="s">
        <v>88</v>
      </c>
      <c r="B46" s="140" t="s">
        <v>89</v>
      </c>
      <c r="C46" s="140" t="s">
        <v>120</v>
      </c>
      <c r="D46" s="141" t="s">
        <v>126</v>
      </c>
      <c r="E46" s="141" t="s">
        <v>121</v>
      </c>
      <c r="F46" s="118">
        <f t="shared" si="0"/>
        <v>6.8</v>
      </c>
      <c r="G46" s="118">
        <v>6.8</v>
      </c>
      <c r="H46" s="118">
        <v>0</v>
      </c>
      <c r="I46" s="118">
        <v>0</v>
      </c>
      <c r="J46" s="143">
        <v>0</v>
      </c>
    </row>
    <row r="47" spans="1:10" ht="19.5" customHeight="1">
      <c r="A47" s="140" t="s">
        <v>88</v>
      </c>
      <c r="B47" s="140" t="s">
        <v>99</v>
      </c>
      <c r="C47" s="140" t="s">
        <v>95</v>
      </c>
      <c r="D47" s="141" t="s">
        <v>126</v>
      </c>
      <c r="E47" s="141" t="s">
        <v>108</v>
      </c>
      <c r="F47" s="118">
        <f t="shared" si="0"/>
        <v>1.96</v>
      </c>
      <c r="G47" s="118">
        <v>1.96</v>
      </c>
      <c r="H47" s="118">
        <v>0</v>
      </c>
      <c r="I47" s="118">
        <v>0</v>
      </c>
      <c r="J47" s="143">
        <v>0</v>
      </c>
    </row>
    <row r="48" spans="1:10" ht="19.5" customHeight="1">
      <c r="A48" s="140" t="s">
        <v>93</v>
      </c>
      <c r="B48" s="140" t="s">
        <v>94</v>
      </c>
      <c r="C48" s="140" t="s">
        <v>102</v>
      </c>
      <c r="D48" s="141" t="s">
        <v>126</v>
      </c>
      <c r="E48" s="141" t="s">
        <v>109</v>
      </c>
      <c r="F48" s="118">
        <f t="shared" si="0"/>
        <v>7.65</v>
      </c>
      <c r="G48" s="118">
        <v>7.65</v>
      </c>
      <c r="H48" s="118">
        <v>0</v>
      </c>
      <c r="I48" s="118">
        <v>0</v>
      </c>
      <c r="J48" s="143">
        <v>0</v>
      </c>
    </row>
    <row r="49" spans="1:10" ht="19.5" customHeight="1">
      <c r="A49" s="140" t="s">
        <v>98</v>
      </c>
      <c r="B49" s="140" t="s">
        <v>95</v>
      </c>
      <c r="C49" s="140" t="s">
        <v>99</v>
      </c>
      <c r="D49" s="141" t="s">
        <v>126</v>
      </c>
      <c r="E49" s="141" t="s">
        <v>100</v>
      </c>
      <c r="F49" s="118">
        <f t="shared" si="0"/>
        <v>119.06</v>
      </c>
      <c r="G49" s="118">
        <v>119.06</v>
      </c>
      <c r="H49" s="118">
        <v>0</v>
      </c>
      <c r="I49" s="118">
        <v>0</v>
      </c>
      <c r="J49" s="143">
        <v>0</v>
      </c>
    </row>
    <row r="50" spans="1:10" ht="19.5" customHeight="1">
      <c r="A50" s="140" t="s">
        <v>101</v>
      </c>
      <c r="B50" s="140" t="s">
        <v>102</v>
      </c>
      <c r="C50" s="140" t="s">
        <v>95</v>
      </c>
      <c r="D50" s="141" t="s">
        <v>126</v>
      </c>
      <c r="E50" s="141" t="s">
        <v>103</v>
      </c>
      <c r="F50" s="118">
        <f t="shared" si="0"/>
        <v>10.2</v>
      </c>
      <c r="G50" s="118">
        <v>10.2</v>
      </c>
      <c r="H50" s="118">
        <v>0</v>
      </c>
      <c r="I50" s="118">
        <v>0</v>
      </c>
      <c r="J50" s="143">
        <v>0</v>
      </c>
    </row>
    <row r="51" spans="1:10" ht="19.5" customHeight="1">
      <c r="A51" s="140" t="s">
        <v>101</v>
      </c>
      <c r="B51" s="140" t="s">
        <v>102</v>
      </c>
      <c r="C51" s="140" t="s">
        <v>85</v>
      </c>
      <c r="D51" s="141" t="s">
        <v>126</v>
      </c>
      <c r="E51" s="141" t="s">
        <v>104</v>
      </c>
      <c r="F51" s="118">
        <f t="shared" si="0"/>
        <v>4.13</v>
      </c>
      <c r="G51" s="118">
        <v>4.13</v>
      </c>
      <c r="H51" s="118">
        <v>0</v>
      </c>
      <c r="I51" s="118">
        <v>0</v>
      </c>
      <c r="J51" s="143">
        <v>0</v>
      </c>
    </row>
    <row r="52" spans="1:10" ht="19.5" customHeight="1">
      <c r="A52" s="140" t="s">
        <v>38</v>
      </c>
      <c r="B52" s="140" t="s">
        <v>38</v>
      </c>
      <c r="C52" s="140" t="s">
        <v>38</v>
      </c>
      <c r="D52" s="141" t="s">
        <v>38</v>
      </c>
      <c r="E52" s="141" t="s">
        <v>127</v>
      </c>
      <c r="F52" s="118">
        <f t="shared" si="0"/>
        <v>7474.570000000001</v>
      </c>
      <c r="G52" s="118">
        <v>1063.97</v>
      </c>
      <c r="H52" s="118">
        <v>6410.6</v>
      </c>
      <c r="I52" s="118">
        <v>0</v>
      </c>
      <c r="J52" s="143">
        <v>0</v>
      </c>
    </row>
    <row r="53" spans="1:10" ht="19.5" customHeight="1">
      <c r="A53" s="140" t="s">
        <v>83</v>
      </c>
      <c r="B53" s="140" t="s">
        <v>84</v>
      </c>
      <c r="C53" s="140" t="s">
        <v>85</v>
      </c>
      <c r="D53" s="141" t="s">
        <v>128</v>
      </c>
      <c r="E53" s="141" t="s">
        <v>87</v>
      </c>
      <c r="F53" s="118">
        <f t="shared" si="0"/>
        <v>4</v>
      </c>
      <c r="G53" s="118">
        <v>4</v>
      </c>
      <c r="H53" s="118">
        <v>0</v>
      </c>
      <c r="I53" s="118">
        <v>0</v>
      </c>
      <c r="J53" s="143">
        <v>0</v>
      </c>
    </row>
    <row r="54" spans="1:10" ht="19.5" customHeight="1">
      <c r="A54" s="140" t="s">
        <v>88</v>
      </c>
      <c r="B54" s="140" t="s">
        <v>89</v>
      </c>
      <c r="C54" s="140" t="s">
        <v>89</v>
      </c>
      <c r="D54" s="141" t="s">
        <v>128</v>
      </c>
      <c r="E54" s="141" t="s">
        <v>92</v>
      </c>
      <c r="F54" s="118">
        <f t="shared" si="0"/>
        <v>108.62</v>
      </c>
      <c r="G54" s="118">
        <v>108.62</v>
      </c>
      <c r="H54" s="118">
        <v>0</v>
      </c>
      <c r="I54" s="118">
        <v>0</v>
      </c>
      <c r="J54" s="143">
        <v>0</v>
      </c>
    </row>
    <row r="55" spans="1:10" ht="19.5" customHeight="1">
      <c r="A55" s="140" t="s">
        <v>88</v>
      </c>
      <c r="B55" s="140" t="s">
        <v>89</v>
      </c>
      <c r="C55" s="140" t="s">
        <v>120</v>
      </c>
      <c r="D55" s="141" t="s">
        <v>128</v>
      </c>
      <c r="E55" s="141" t="s">
        <v>121</v>
      </c>
      <c r="F55" s="118">
        <f t="shared" si="0"/>
        <v>36.75</v>
      </c>
      <c r="G55" s="118">
        <v>36.75</v>
      </c>
      <c r="H55" s="118">
        <v>0</v>
      </c>
      <c r="I55" s="118">
        <v>0</v>
      </c>
      <c r="J55" s="143">
        <v>0</v>
      </c>
    </row>
    <row r="56" spans="1:10" ht="19.5" customHeight="1">
      <c r="A56" s="140" t="s">
        <v>88</v>
      </c>
      <c r="B56" s="140" t="s">
        <v>99</v>
      </c>
      <c r="C56" s="140" t="s">
        <v>95</v>
      </c>
      <c r="D56" s="141" t="s">
        <v>128</v>
      </c>
      <c r="E56" s="141" t="s">
        <v>108</v>
      </c>
      <c r="F56" s="118">
        <f t="shared" si="0"/>
        <v>4.7</v>
      </c>
      <c r="G56" s="118">
        <v>4.7</v>
      </c>
      <c r="H56" s="118">
        <v>0</v>
      </c>
      <c r="I56" s="118">
        <v>0</v>
      </c>
      <c r="J56" s="143">
        <v>0</v>
      </c>
    </row>
    <row r="57" spans="1:10" ht="19.5" customHeight="1">
      <c r="A57" s="140" t="s">
        <v>93</v>
      </c>
      <c r="B57" s="140" t="s">
        <v>94</v>
      </c>
      <c r="C57" s="140" t="s">
        <v>102</v>
      </c>
      <c r="D57" s="141" t="s">
        <v>128</v>
      </c>
      <c r="E57" s="141" t="s">
        <v>109</v>
      </c>
      <c r="F57" s="118">
        <f t="shared" si="0"/>
        <v>48.88</v>
      </c>
      <c r="G57" s="118">
        <v>48.88</v>
      </c>
      <c r="H57" s="118">
        <v>0</v>
      </c>
      <c r="I57" s="118">
        <v>0</v>
      </c>
      <c r="J57" s="143">
        <v>0</v>
      </c>
    </row>
    <row r="58" spans="1:10" ht="19.5" customHeight="1">
      <c r="A58" s="140" t="s">
        <v>98</v>
      </c>
      <c r="B58" s="140" t="s">
        <v>95</v>
      </c>
      <c r="C58" s="140" t="s">
        <v>99</v>
      </c>
      <c r="D58" s="141" t="s">
        <v>128</v>
      </c>
      <c r="E58" s="141" t="s">
        <v>100</v>
      </c>
      <c r="F58" s="118">
        <f t="shared" si="0"/>
        <v>7144.89</v>
      </c>
      <c r="G58" s="118">
        <v>734.29</v>
      </c>
      <c r="H58" s="118">
        <v>6410.6</v>
      </c>
      <c r="I58" s="118">
        <v>0</v>
      </c>
      <c r="J58" s="143">
        <v>0</v>
      </c>
    </row>
    <row r="59" spans="1:10" ht="19.5" customHeight="1">
      <c r="A59" s="140" t="s">
        <v>101</v>
      </c>
      <c r="B59" s="140" t="s">
        <v>102</v>
      </c>
      <c r="C59" s="140" t="s">
        <v>95</v>
      </c>
      <c r="D59" s="141" t="s">
        <v>128</v>
      </c>
      <c r="E59" s="141" t="s">
        <v>103</v>
      </c>
      <c r="F59" s="118">
        <f t="shared" si="0"/>
        <v>65.2</v>
      </c>
      <c r="G59" s="118">
        <v>65.2</v>
      </c>
      <c r="H59" s="118">
        <v>0</v>
      </c>
      <c r="I59" s="118">
        <v>0</v>
      </c>
      <c r="J59" s="143">
        <v>0</v>
      </c>
    </row>
    <row r="60" spans="1:10" ht="19.5" customHeight="1">
      <c r="A60" s="140" t="s">
        <v>101</v>
      </c>
      <c r="B60" s="140" t="s">
        <v>102</v>
      </c>
      <c r="C60" s="140" t="s">
        <v>85</v>
      </c>
      <c r="D60" s="141" t="s">
        <v>128</v>
      </c>
      <c r="E60" s="141" t="s">
        <v>104</v>
      </c>
      <c r="F60" s="118">
        <f t="shared" si="0"/>
        <v>61.53</v>
      </c>
      <c r="G60" s="118">
        <v>61.53</v>
      </c>
      <c r="H60" s="118">
        <v>0</v>
      </c>
      <c r="I60" s="118">
        <v>0</v>
      </c>
      <c r="J60" s="143">
        <v>0</v>
      </c>
    </row>
    <row r="61" spans="1:10" ht="19.5" customHeight="1">
      <c r="A61" s="140" t="s">
        <v>38</v>
      </c>
      <c r="B61" s="140" t="s">
        <v>38</v>
      </c>
      <c r="C61" s="140" t="s">
        <v>38</v>
      </c>
      <c r="D61" s="141" t="s">
        <v>38</v>
      </c>
      <c r="E61" s="141" t="s">
        <v>129</v>
      </c>
      <c r="F61" s="118">
        <f t="shared" si="0"/>
        <v>15815.2</v>
      </c>
      <c r="G61" s="118">
        <v>7615.7</v>
      </c>
      <c r="H61" s="118">
        <v>8199.5</v>
      </c>
      <c r="I61" s="118">
        <v>0</v>
      </c>
      <c r="J61" s="143">
        <v>0</v>
      </c>
    </row>
    <row r="62" spans="1:10" ht="19.5" customHeight="1">
      <c r="A62" s="140" t="s">
        <v>38</v>
      </c>
      <c r="B62" s="140" t="s">
        <v>38</v>
      </c>
      <c r="C62" s="140" t="s">
        <v>38</v>
      </c>
      <c r="D62" s="141" t="s">
        <v>38</v>
      </c>
      <c r="E62" s="141" t="s">
        <v>130</v>
      </c>
      <c r="F62" s="118">
        <f t="shared" si="0"/>
        <v>5990.13</v>
      </c>
      <c r="G62" s="118">
        <v>2574.9</v>
      </c>
      <c r="H62" s="118">
        <v>3415.23</v>
      </c>
      <c r="I62" s="118">
        <v>0</v>
      </c>
      <c r="J62" s="143">
        <v>0</v>
      </c>
    </row>
    <row r="63" spans="1:10" ht="19.5" customHeight="1">
      <c r="A63" s="140" t="s">
        <v>83</v>
      </c>
      <c r="B63" s="140" t="s">
        <v>84</v>
      </c>
      <c r="C63" s="140" t="s">
        <v>85</v>
      </c>
      <c r="D63" s="141" t="s">
        <v>131</v>
      </c>
      <c r="E63" s="141" t="s">
        <v>87</v>
      </c>
      <c r="F63" s="118">
        <f t="shared" si="0"/>
        <v>12.5</v>
      </c>
      <c r="G63" s="118">
        <v>12.5</v>
      </c>
      <c r="H63" s="118">
        <v>0</v>
      </c>
      <c r="I63" s="118">
        <v>0</v>
      </c>
      <c r="J63" s="143">
        <v>0</v>
      </c>
    </row>
    <row r="64" spans="1:10" ht="19.5" customHeight="1">
      <c r="A64" s="140" t="s">
        <v>88</v>
      </c>
      <c r="B64" s="140" t="s">
        <v>89</v>
      </c>
      <c r="C64" s="140" t="s">
        <v>89</v>
      </c>
      <c r="D64" s="141" t="s">
        <v>131</v>
      </c>
      <c r="E64" s="141" t="s">
        <v>92</v>
      </c>
      <c r="F64" s="118">
        <f t="shared" si="0"/>
        <v>333.78</v>
      </c>
      <c r="G64" s="118">
        <v>333.78</v>
      </c>
      <c r="H64" s="118">
        <v>0</v>
      </c>
      <c r="I64" s="118">
        <v>0</v>
      </c>
      <c r="J64" s="143">
        <v>0</v>
      </c>
    </row>
    <row r="65" spans="1:10" ht="19.5" customHeight="1">
      <c r="A65" s="140" t="s">
        <v>88</v>
      </c>
      <c r="B65" s="140" t="s">
        <v>89</v>
      </c>
      <c r="C65" s="140" t="s">
        <v>120</v>
      </c>
      <c r="D65" s="141" t="s">
        <v>131</v>
      </c>
      <c r="E65" s="141" t="s">
        <v>121</v>
      </c>
      <c r="F65" s="118">
        <f t="shared" si="0"/>
        <v>133.52</v>
      </c>
      <c r="G65" s="118">
        <v>133.52</v>
      </c>
      <c r="H65" s="118">
        <v>0</v>
      </c>
      <c r="I65" s="118">
        <v>0</v>
      </c>
      <c r="J65" s="143">
        <v>0</v>
      </c>
    </row>
    <row r="66" spans="1:10" ht="19.5" customHeight="1">
      <c r="A66" s="140" t="s">
        <v>88</v>
      </c>
      <c r="B66" s="140" t="s">
        <v>99</v>
      </c>
      <c r="C66" s="140" t="s">
        <v>95</v>
      </c>
      <c r="D66" s="141" t="s">
        <v>131</v>
      </c>
      <c r="E66" s="141" t="s">
        <v>108</v>
      </c>
      <c r="F66" s="118">
        <f t="shared" si="0"/>
        <v>41.72</v>
      </c>
      <c r="G66" s="118">
        <v>41.72</v>
      </c>
      <c r="H66" s="118">
        <v>0</v>
      </c>
      <c r="I66" s="118">
        <v>0</v>
      </c>
      <c r="J66" s="143">
        <v>0</v>
      </c>
    </row>
    <row r="67" spans="1:10" ht="19.5" customHeight="1">
      <c r="A67" s="140" t="s">
        <v>93</v>
      </c>
      <c r="B67" s="140" t="s">
        <v>94</v>
      </c>
      <c r="C67" s="140" t="s">
        <v>102</v>
      </c>
      <c r="D67" s="141" t="s">
        <v>131</v>
      </c>
      <c r="E67" s="141" t="s">
        <v>109</v>
      </c>
      <c r="F67" s="118">
        <f t="shared" si="0"/>
        <v>108.48</v>
      </c>
      <c r="G67" s="118">
        <v>108.48</v>
      </c>
      <c r="H67" s="118">
        <v>0</v>
      </c>
      <c r="I67" s="118">
        <v>0</v>
      </c>
      <c r="J67" s="143">
        <v>0</v>
      </c>
    </row>
    <row r="68" spans="1:10" ht="19.5" customHeight="1">
      <c r="A68" s="140" t="s">
        <v>98</v>
      </c>
      <c r="B68" s="140" t="s">
        <v>95</v>
      </c>
      <c r="C68" s="140" t="s">
        <v>99</v>
      </c>
      <c r="D68" s="141" t="s">
        <v>131</v>
      </c>
      <c r="E68" s="141" t="s">
        <v>100</v>
      </c>
      <c r="F68" s="118">
        <f t="shared" si="0"/>
        <v>5159.860000000001</v>
      </c>
      <c r="G68" s="118">
        <v>1744.63</v>
      </c>
      <c r="H68" s="118">
        <v>3415.23</v>
      </c>
      <c r="I68" s="118">
        <v>0</v>
      </c>
      <c r="J68" s="143">
        <v>0</v>
      </c>
    </row>
    <row r="69" spans="1:10" ht="19.5" customHeight="1">
      <c r="A69" s="140" t="s">
        <v>101</v>
      </c>
      <c r="B69" s="140" t="s">
        <v>102</v>
      </c>
      <c r="C69" s="140" t="s">
        <v>95</v>
      </c>
      <c r="D69" s="141" t="s">
        <v>131</v>
      </c>
      <c r="E69" s="141" t="s">
        <v>103</v>
      </c>
      <c r="F69" s="118">
        <f t="shared" si="0"/>
        <v>200.27</v>
      </c>
      <c r="G69" s="118">
        <v>200.27</v>
      </c>
      <c r="H69" s="118">
        <v>0</v>
      </c>
      <c r="I69" s="118">
        <v>0</v>
      </c>
      <c r="J69" s="143">
        <v>0</v>
      </c>
    </row>
    <row r="70" spans="1:10" ht="19.5" customHeight="1">
      <c r="A70" s="140" t="s">
        <v>38</v>
      </c>
      <c r="B70" s="140" t="s">
        <v>38</v>
      </c>
      <c r="C70" s="140" t="s">
        <v>38</v>
      </c>
      <c r="D70" s="141" t="s">
        <v>38</v>
      </c>
      <c r="E70" s="141" t="s">
        <v>132</v>
      </c>
      <c r="F70" s="118">
        <f t="shared" si="0"/>
        <v>4434.41</v>
      </c>
      <c r="G70" s="118">
        <v>2633.39</v>
      </c>
      <c r="H70" s="118">
        <v>1801.02</v>
      </c>
      <c r="I70" s="118">
        <v>0</v>
      </c>
      <c r="J70" s="143">
        <v>0</v>
      </c>
    </row>
    <row r="71" spans="1:10" ht="19.5" customHeight="1">
      <c r="A71" s="140" t="s">
        <v>88</v>
      </c>
      <c r="B71" s="140" t="s">
        <v>89</v>
      </c>
      <c r="C71" s="140" t="s">
        <v>89</v>
      </c>
      <c r="D71" s="141" t="s">
        <v>133</v>
      </c>
      <c r="E71" s="141" t="s">
        <v>92</v>
      </c>
      <c r="F71" s="118">
        <f aca="true" t="shared" si="1" ref="F71:F93">SUM(G71:J71)</f>
        <v>334.44</v>
      </c>
      <c r="G71" s="118">
        <v>334.44</v>
      </c>
      <c r="H71" s="118">
        <v>0</v>
      </c>
      <c r="I71" s="118">
        <v>0</v>
      </c>
      <c r="J71" s="143">
        <v>0</v>
      </c>
    </row>
    <row r="72" spans="1:10" ht="19.5" customHeight="1">
      <c r="A72" s="140" t="s">
        <v>88</v>
      </c>
      <c r="B72" s="140" t="s">
        <v>89</v>
      </c>
      <c r="C72" s="140" t="s">
        <v>120</v>
      </c>
      <c r="D72" s="141" t="s">
        <v>133</v>
      </c>
      <c r="E72" s="141" t="s">
        <v>121</v>
      </c>
      <c r="F72" s="118">
        <f t="shared" si="1"/>
        <v>133.77</v>
      </c>
      <c r="G72" s="118">
        <v>133.77</v>
      </c>
      <c r="H72" s="118">
        <v>0</v>
      </c>
      <c r="I72" s="118">
        <v>0</v>
      </c>
      <c r="J72" s="143">
        <v>0</v>
      </c>
    </row>
    <row r="73" spans="1:10" ht="19.5" customHeight="1">
      <c r="A73" s="140" t="s">
        <v>88</v>
      </c>
      <c r="B73" s="140" t="s">
        <v>99</v>
      </c>
      <c r="C73" s="140" t="s">
        <v>95</v>
      </c>
      <c r="D73" s="141" t="s">
        <v>133</v>
      </c>
      <c r="E73" s="141" t="s">
        <v>108</v>
      </c>
      <c r="F73" s="118">
        <f t="shared" si="1"/>
        <v>41.81</v>
      </c>
      <c r="G73" s="118">
        <v>41.81</v>
      </c>
      <c r="H73" s="118">
        <v>0</v>
      </c>
      <c r="I73" s="118">
        <v>0</v>
      </c>
      <c r="J73" s="143">
        <v>0</v>
      </c>
    </row>
    <row r="74" spans="1:10" ht="19.5" customHeight="1">
      <c r="A74" s="140" t="s">
        <v>93</v>
      </c>
      <c r="B74" s="140" t="s">
        <v>94</v>
      </c>
      <c r="C74" s="140" t="s">
        <v>102</v>
      </c>
      <c r="D74" s="141" t="s">
        <v>133</v>
      </c>
      <c r="E74" s="141" t="s">
        <v>109</v>
      </c>
      <c r="F74" s="118">
        <f t="shared" si="1"/>
        <v>117.06</v>
      </c>
      <c r="G74" s="118">
        <v>117.06</v>
      </c>
      <c r="H74" s="118">
        <v>0</v>
      </c>
      <c r="I74" s="118">
        <v>0</v>
      </c>
      <c r="J74" s="143">
        <v>0</v>
      </c>
    </row>
    <row r="75" spans="1:10" ht="19.5" customHeight="1">
      <c r="A75" s="140" t="s">
        <v>98</v>
      </c>
      <c r="B75" s="140" t="s">
        <v>95</v>
      </c>
      <c r="C75" s="140" t="s">
        <v>99</v>
      </c>
      <c r="D75" s="141" t="s">
        <v>133</v>
      </c>
      <c r="E75" s="141" t="s">
        <v>100</v>
      </c>
      <c r="F75" s="118">
        <f t="shared" si="1"/>
        <v>3640.1099999999997</v>
      </c>
      <c r="G75" s="118">
        <v>1839.09</v>
      </c>
      <c r="H75" s="118">
        <v>1801.02</v>
      </c>
      <c r="I75" s="118">
        <v>0</v>
      </c>
      <c r="J75" s="143">
        <v>0</v>
      </c>
    </row>
    <row r="76" spans="1:10" ht="19.5" customHeight="1">
      <c r="A76" s="140" t="s">
        <v>101</v>
      </c>
      <c r="B76" s="140" t="s">
        <v>102</v>
      </c>
      <c r="C76" s="140" t="s">
        <v>95</v>
      </c>
      <c r="D76" s="141" t="s">
        <v>133</v>
      </c>
      <c r="E76" s="141" t="s">
        <v>103</v>
      </c>
      <c r="F76" s="118">
        <f t="shared" si="1"/>
        <v>167.22</v>
      </c>
      <c r="G76" s="118">
        <v>167.22</v>
      </c>
      <c r="H76" s="118">
        <v>0</v>
      </c>
      <c r="I76" s="118">
        <v>0</v>
      </c>
      <c r="J76" s="143">
        <v>0</v>
      </c>
    </row>
    <row r="77" spans="1:10" ht="19.5" customHeight="1">
      <c r="A77" s="140" t="s">
        <v>38</v>
      </c>
      <c r="B77" s="140" t="s">
        <v>38</v>
      </c>
      <c r="C77" s="140" t="s">
        <v>38</v>
      </c>
      <c r="D77" s="141" t="s">
        <v>38</v>
      </c>
      <c r="E77" s="141" t="s">
        <v>134</v>
      </c>
      <c r="F77" s="118">
        <f t="shared" si="1"/>
        <v>4416.09</v>
      </c>
      <c r="G77" s="118">
        <v>1752.84</v>
      </c>
      <c r="H77" s="118">
        <v>2663.25</v>
      </c>
      <c r="I77" s="118">
        <v>0</v>
      </c>
      <c r="J77" s="143">
        <v>0</v>
      </c>
    </row>
    <row r="78" spans="1:10" ht="19.5" customHeight="1">
      <c r="A78" s="140" t="s">
        <v>83</v>
      </c>
      <c r="B78" s="140" t="s">
        <v>84</v>
      </c>
      <c r="C78" s="140" t="s">
        <v>85</v>
      </c>
      <c r="D78" s="141" t="s">
        <v>135</v>
      </c>
      <c r="E78" s="141" t="s">
        <v>87</v>
      </c>
      <c r="F78" s="118">
        <f t="shared" si="1"/>
        <v>5.5</v>
      </c>
      <c r="G78" s="118">
        <v>5.5</v>
      </c>
      <c r="H78" s="118">
        <v>0</v>
      </c>
      <c r="I78" s="118">
        <v>0</v>
      </c>
      <c r="J78" s="143">
        <v>0</v>
      </c>
    </row>
    <row r="79" spans="1:10" ht="19.5" customHeight="1">
      <c r="A79" s="140" t="s">
        <v>118</v>
      </c>
      <c r="B79" s="140" t="s">
        <v>99</v>
      </c>
      <c r="C79" s="140" t="s">
        <v>99</v>
      </c>
      <c r="D79" s="141" t="s">
        <v>135</v>
      </c>
      <c r="E79" s="141" t="s">
        <v>119</v>
      </c>
      <c r="F79" s="118">
        <f t="shared" si="1"/>
        <v>20.1</v>
      </c>
      <c r="G79" s="118">
        <v>0</v>
      </c>
      <c r="H79" s="118">
        <v>20.1</v>
      </c>
      <c r="I79" s="118">
        <v>0</v>
      </c>
      <c r="J79" s="143">
        <v>0</v>
      </c>
    </row>
    <row r="80" spans="1:10" ht="19.5" customHeight="1">
      <c r="A80" s="140" t="s">
        <v>88</v>
      </c>
      <c r="B80" s="140" t="s">
        <v>89</v>
      </c>
      <c r="C80" s="140" t="s">
        <v>89</v>
      </c>
      <c r="D80" s="141" t="s">
        <v>135</v>
      </c>
      <c r="E80" s="141" t="s">
        <v>92</v>
      </c>
      <c r="F80" s="118">
        <f t="shared" si="1"/>
        <v>222.98</v>
      </c>
      <c r="G80" s="118">
        <v>222.98</v>
      </c>
      <c r="H80" s="118">
        <v>0</v>
      </c>
      <c r="I80" s="118">
        <v>0</v>
      </c>
      <c r="J80" s="143">
        <v>0</v>
      </c>
    </row>
    <row r="81" spans="1:10" ht="19.5" customHeight="1">
      <c r="A81" s="140" t="s">
        <v>88</v>
      </c>
      <c r="B81" s="140" t="s">
        <v>89</v>
      </c>
      <c r="C81" s="140" t="s">
        <v>120</v>
      </c>
      <c r="D81" s="141" t="s">
        <v>135</v>
      </c>
      <c r="E81" s="141" t="s">
        <v>121</v>
      </c>
      <c r="F81" s="118">
        <f t="shared" si="1"/>
        <v>89.19</v>
      </c>
      <c r="G81" s="118">
        <v>89.19</v>
      </c>
      <c r="H81" s="118">
        <v>0</v>
      </c>
      <c r="I81" s="118">
        <v>0</v>
      </c>
      <c r="J81" s="143">
        <v>0</v>
      </c>
    </row>
    <row r="82" spans="1:10" ht="19.5" customHeight="1">
      <c r="A82" s="140" t="s">
        <v>88</v>
      </c>
      <c r="B82" s="140" t="s">
        <v>99</v>
      </c>
      <c r="C82" s="140" t="s">
        <v>95</v>
      </c>
      <c r="D82" s="141" t="s">
        <v>135</v>
      </c>
      <c r="E82" s="141" t="s">
        <v>108</v>
      </c>
      <c r="F82" s="118">
        <f t="shared" si="1"/>
        <v>24.52</v>
      </c>
      <c r="G82" s="118">
        <v>24.52</v>
      </c>
      <c r="H82" s="118">
        <v>0</v>
      </c>
      <c r="I82" s="118">
        <v>0</v>
      </c>
      <c r="J82" s="143">
        <v>0</v>
      </c>
    </row>
    <row r="83" spans="1:10" ht="19.5" customHeight="1">
      <c r="A83" s="140" t="s">
        <v>93</v>
      </c>
      <c r="B83" s="140" t="s">
        <v>94</v>
      </c>
      <c r="C83" s="140" t="s">
        <v>102</v>
      </c>
      <c r="D83" s="141" t="s">
        <v>135</v>
      </c>
      <c r="E83" s="141" t="s">
        <v>109</v>
      </c>
      <c r="F83" s="118">
        <f t="shared" si="1"/>
        <v>72.47</v>
      </c>
      <c r="G83" s="118">
        <v>72.47</v>
      </c>
      <c r="H83" s="118">
        <v>0</v>
      </c>
      <c r="I83" s="118">
        <v>0</v>
      </c>
      <c r="J83" s="143">
        <v>0</v>
      </c>
    </row>
    <row r="84" spans="1:10" ht="19.5" customHeight="1">
      <c r="A84" s="140" t="s">
        <v>98</v>
      </c>
      <c r="B84" s="140" t="s">
        <v>95</v>
      </c>
      <c r="C84" s="140" t="s">
        <v>99</v>
      </c>
      <c r="D84" s="141" t="s">
        <v>135</v>
      </c>
      <c r="E84" s="141" t="s">
        <v>100</v>
      </c>
      <c r="F84" s="118">
        <f t="shared" si="1"/>
        <v>3847.54</v>
      </c>
      <c r="G84" s="118">
        <v>1204.39</v>
      </c>
      <c r="H84" s="118">
        <v>2643.15</v>
      </c>
      <c r="I84" s="118">
        <v>0</v>
      </c>
      <c r="J84" s="143">
        <v>0</v>
      </c>
    </row>
    <row r="85" spans="1:10" ht="19.5" customHeight="1">
      <c r="A85" s="140" t="s">
        <v>101</v>
      </c>
      <c r="B85" s="140" t="s">
        <v>102</v>
      </c>
      <c r="C85" s="140" t="s">
        <v>95</v>
      </c>
      <c r="D85" s="141" t="s">
        <v>135</v>
      </c>
      <c r="E85" s="141" t="s">
        <v>103</v>
      </c>
      <c r="F85" s="118">
        <f t="shared" si="1"/>
        <v>133.79</v>
      </c>
      <c r="G85" s="118">
        <v>133.79</v>
      </c>
      <c r="H85" s="118">
        <v>0</v>
      </c>
      <c r="I85" s="118">
        <v>0</v>
      </c>
      <c r="J85" s="143">
        <v>0</v>
      </c>
    </row>
    <row r="86" spans="1:10" ht="19.5" customHeight="1">
      <c r="A86" s="140" t="s">
        <v>38</v>
      </c>
      <c r="B86" s="140" t="s">
        <v>38</v>
      </c>
      <c r="C86" s="140" t="s">
        <v>38</v>
      </c>
      <c r="D86" s="141" t="s">
        <v>38</v>
      </c>
      <c r="E86" s="141" t="s">
        <v>136</v>
      </c>
      <c r="F86" s="118">
        <f t="shared" si="1"/>
        <v>974.57</v>
      </c>
      <c r="G86" s="118">
        <v>654.57</v>
      </c>
      <c r="H86" s="118">
        <v>320</v>
      </c>
      <c r="I86" s="118">
        <v>0</v>
      </c>
      <c r="J86" s="143">
        <v>0</v>
      </c>
    </row>
    <row r="87" spans="1:10" ht="19.5" customHeight="1">
      <c r="A87" s="140" t="s">
        <v>83</v>
      </c>
      <c r="B87" s="140" t="s">
        <v>84</v>
      </c>
      <c r="C87" s="140" t="s">
        <v>85</v>
      </c>
      <c r="D87" s="141" t="s">
        <v>137</v>
      </c>
      <c r="E87" s="141" t="s">
        <v>87</v>
      </c>
      <c r="F87" s="118">
        <f t="shared" si="1"/>
        <v>4</v>
      </c>
      <c r="G87" s="118">
        <v>4</v>
      </c>
      <c r="H87" s="118">
        <v>0</v>
      </c>
      <c r="I87" s="118">
        <v>0</v>
      </c>
      <c r="J87" s="143">
        <v>0</v>
      </c>
    </row>
    <row r="88" spans="1:10" ht="19.5" customHeight="1">
      <c r="A88" s="140" t="s">
        <v>88</v>
      </c>
      <c r="B88" s="140" t="s">
        <v>89</v>
      </c>
      <c r="C88" s="140" t="s">
        <v>89</v>
      </c>
      <c r="D88" s="141" t="s">
        <v>137</v>
      </c>
      <c r="E88" s="141" t="s">
        <v>92</v>
      </c>
      <c r="F88" s="118">
        <f t="shared" si="1"/>
        <v>89.83</v>
      </c>
      <c r="G88" s="118">
        <v>89.83</v>
      </c>
      <c r="H88" s="118">
        <v>0</v>
      </c>
      <c r="I88" s="118">
        <v>0</v>
      </c>
      <c r="J88" s="143">
        <v>0</v>
      </c>
    </row>
    <row r="89" spans="1:10" ht="19.5" customHeight="1">
      <c r="A89" s="140" t="s">
        <v>88</v>
      </c>
      <c r="B89" s="140" t="s">
        <v>89</v>
      </c>
      <c r="C89" s="140" t="s">
        <v>120</v>
      </c>
      <c r="D89" s="141" t="s">
        <v>137</v>
      </c>
      <c r="E89" s="141" t="s">
        <v>121</v>
      </c>
      <c r="F89" s="118">
        <f t="shared" si="1"/>
        <v>35.93</v>
      </c>
      <c r="G89" s="118">
        <v>35.93</v>
      </c>
      <c r="H89" s="118">
        <v>0</v>
      </c>
      <c r="I89" s="118">
        <v>0</v>
      </c>
      <c r="J89" s="143">
        <v>0</v>
      </c>
    </row>
    <row r="90" spans="1:10" ht="19.5" customHeight="1">
      <c r="A90" s="140" t="s">
        <v>88</v>
      </c>
      <c r="B90" s="140" t="s">
        <v>99</v>
      </c>
      <c r="C90" s="140" t="s">
        <v>95</v>
      </c>
      <c r="D90" s="141" t="s">
        <v>137</v>
      </c>
      <c r="E90" s="141" t="s">
        <v>108</v>
      </c>
      <c r="F90" s="118">
        <f t="shared" si="1"/>
        <v>4.94</v>
      </c>
      <c r="G90" s="118">
        <v>4.94</v>
      </c>
      <c r="H90" s="118">
        <v>0</v>
      </c>
      <c r="I90" s="118">
        <v>0</v>
      </c>
      <c r="J90" s="143">
        <v>0</v>
      </c>
    </row>
    <row r="91" spans="1:10" ht="19.5" customHeight="1">
      <c r="A91" s="140" t="s">
        <v>93</v>
      </c>
      <c r="B91" s="140" t="s">
        <v>94</v>
      </c>
      <c r="C91" s="140" t="s">
        <v>102</v>
      </c>
      <c r="D91" s="141" t="s">
        <v>137</v>
      </c>
      <c r="E91" s="141" t="s">
        <v>109</v>
      </c>
      <c r="F91" s="118">
        <f t="shared" si="1"/>
        <v>31.44</v>
      </c>
      <c r="G91" s="118">
        <v>31.44</v>
      </c>
      <c r="H91" s="118">
        <v>0</v>
      </c>
      <c r="I91" s="118">
        <v>0</v>
      </c>
      <c r="J91" s="143">
        <v>0</v>
      </c>
    </row>
    <row r="92" spans="1:10" ht="19.5" customHeight="1">
      <c r="A92" s="140" t="s">
        <v>98</v>
      </c>
      <c r="B92" s="140" t="s">
        <v>95</v>
      </c>
      <c r="C92" s="140" t="s">
        <v>99</v>
      </c>
      <c r="D92" s="141" t="s">
        <v>137</v>
      </c>
      <c r="E92" s="141" t="s">
        <v>100</v>
      </c>
      <c r="F92" s="118">
        <f t="shared" si="1"/>
        <v>763.51</v>
      </c>
      <c r="G92" s="118">
        <v>443.51</v>
      </c>
      <c r="H92" s="118">
        <v>320</v>
      </c>
      <c r="I92" s="118">
        <v>0</v>
      </c>
      <c r="J92" s="143">
        <v>0</v>
      </c>
    </row>
    <row r="93" spans="1:10" ht="19.5" customHeight="1">
      <c r="A93" s="140" t="s">
        <v>101</v>
      </c>
      <c r="B93" s="140" t="s">
        <v>102</v>
      </c>
      <c r="C93" s="140" t="s">
        <v>95</v>
      </c>
      <c r="D93" s="141" t="s">
        <v>137</v>
      </c>
      <c r="E93" s="141" t="s">
        <v>103</v>
      </c>
      <c r="F93" s="118">
        <f t="shared" si="1"/>
        <v>44.92</v>
      </c>
      <c r="G93" s="118">
        <v>44.92</v>
      </c>
      <c r="H93" s="118">
        <v>0</v>
      </c>
      <c r="I93" s="118">
        <v>0</v>
      </c>
      <c r="J93" s="14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5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8"/>
      <c r="B1" s="98"/>
      <c r="C1" s="98"/>
      <c r="D1" s="98"/>
      <c r="E1" s="98"/>
      <c r="F1" s="98"/>
      <c r="G1" s="98"/>
      <c r="H1" s="28" t="s">
        <v>145</v>
      </c>
    </row>
    <row r="2" spans="1:8" ht="20.25" customHeight="1">
      <c r="A2" s="4" t="s">
        <v>146</v>
      </c>
      <c r="B2" s="4"/>
      <c r="C2" s="4"/>
      <c r="D2" s="4"/>
      <c r="E2" s="4"/>
      <c r="F2" s="4"/>
      <c r="G2" s="4"/>
      <c r="H2" s="4"/>
    </row>
    <row r="3" spans="1:8" ht="20.25" customHeight="1">
      <c r="A3" s="99" t="s">
        <v>0</v>
      </c>
      <c r="B3" s="99"/>
      <c r="C3" s="26"/>
      <c r="D3" s="26"/>
      <c r="E3" s="26"/>
      <c r="F3" s="26"/>
      <c r="G3" s="26"/>
      <c r="H3" s="7" t="s">
        <v>5</v>
      </c>
    </row>
    <row r="4" spans="1:8" ht="24" customHeight="1">
      <c r="A4" s="100" t="s">
        <v>6</v>
      </c>
      <c r="B4" s="101"/>
      <c r="C4" s="100" t="s">
        <v>7</v>
      </c>
      <c r="D4" s="102"/>
      <c r="E4" s="102"/>
      <c r="F4" s="102"/>
      <c r="G4" s="102"/>
      <c r="H4" s="101"/>
    </row>
    <row r="5" spans="1:8" ht="24" customHeight="1">
      <c r="A5" s="103" t="s">
        <v>8</v>
      </c>
      <c r="B5" s="104" t="s">
        <v>9</v>
      </c>
      <c r="C5" s="103" t="s">
        <v>8</v>
      </c>
      <c r="D5" s="103" t="s">
        <v>58</v>
      </c>
      <c r="E5" s="104" t="s">
        <v>147</v>
      </c>
      <c r="F5" s="105" t="s">
        <v>148</v>
      </c>
      <c r="G5" s="103" t="s">
        <v>149</v>
      </c>
      <c r="H5" s="105" t="s">
        <v>150</v>
      </c>
    </row>
    <row r="6" spans="1:8" ht="24" customHeight="1">
      <c r="A6" s="106" t="s">
        <v>151</v>
      </c>
      <c r="B6" s="107">
        <f>SUM(B7:B9)</f>
        <v>13827.5</v>
      </c>
      <c r="C6" s="108" t="s">
        <v>152</v>
      </c>
      <c r="D6" s="107">
        <f aca="true" t="shared" si="0" ref="D6:D35">SUM(E6:H6)</f>
        <v>17138.3</v>
      </c>
      <c r="E6" s="107">
        <f>SUM(E7:E35)</f>
        <v>17138.3</v>
      </c>
      <c r="F6" s="107">
        <f>SUM(F7:F35)</f>
        <v>0</v>
      </c>
      <c r="G6" s="107">
        <f>SUM(G7:G35)</f>
        <v>0</v>
      </c>
      <c r="H6" s="107">
        <f>SUM(H7:H35)</f>
        <v>0</v>
      </c>
    </row>
    <row r="7" spans="1:8" ht="24" customHeight="1">
      <c r="A7" s="106" t="s">
        <v>153</v>
      </c>
      <c r="B7" s="107">
        <v>13827.5</v>
      </c>
      <c r="C7" s="108" t="s">
        <v>154</v>
      </c>
      <c r="D7" s="107">
        <f t="shared" si="0"/>
        <v>0</v>
      </c>
      <c r="E7" s="109">
        <v>0</v>
      </c>
      <c r="F7" s="109">
        <v>0</v>
      </c>
      <c r="G7" s="109">
        <v>0</v>
      </c>
      <c r="H7" s="107">
        <v>0</v>
      </c>
    </row>
    <row r="8" spans="1:8" ht="24" customHeight="1">
      <c r="A8" s="106" t="s">
        <v>155</v>
      </c>
      <c r="B8" s="107">
        <v>0</v>
      </c>
      <c r="C8" s="108" t="s">
        <v>156</v>
      </c>
      <c r="D8" s="107">
        <f t="shared" si="0"/>
        <v>0</v>
      </c>
      <c r="E8" s="109">
        <v>0</v>
      </c>
      <c r="F8" s="109">
        <v>0</v>
      </c>
      <c r="G8" s="109">
        <v>0</v>
      </c>
      <c r="H8" s="107">
        <v>0</v>
      </c>
    </row>
    <row r="9" spans="1:8" ht="24" customHeight="1">
      <c r="A9" s="106" t="s">
        <v>157</v>
      </c>
      <c r="B9" s="107">
        <v>0</v>
      </c>
      <c r="C9" s="108" t="s">
        <v>158</v>
      </c>
      <c r="D9" s="107">
        <f t="shared" si="0"/>
        <v>0</v>
      </c>
      <c r="E9" s="109">
        <v>0</v>
      </c>
      <c r="F9" s="109">
        <v>0</v>
      </c>
      <c r="G9" s="109">
        <v>0</v>
      </c>
      <c r="H9" s="107">
        <v>0</v>
      </c>
    </row>
    <row r="10" spans="1:8" ht="24" customHeight="1">
      <c r="A10" s="106" t="s">
        <v>159</v>
      </c>
      <c r="B10" s="107">
        <f>SUM(B11:B14)</f>
        <v>3310.8</v>
      </c>
      <c r="C10" s="108" t="s">
        <v>160</v>
      </c>
      <c r="D10" s="107">
        <f t="shared" si="0"/>
        <v>0</v>
      </c>
      <c r="E10" s="109">
        <v>0</v>
      </c>
      <c r="F10" s="109">
        <v>0</v>
      </c>
      <c r="G10" s="109">
        <v>0</v>
      </c>
      <c r="H10" s="107">
        <v>0</v>
      </c>
    </row>
    <row r="11" spans="1:8" ht="24" customHeight="1">
      <c r="A11" s="106" t="s">
        <v>153</v>
      </c>
      <c r="B11" s="107">
        <v>3310.8</v>
      </c>
      <c r="C11" s="108" t="s">
        <v>161</v>
      </c>
      <c r="D11" s="107">
        <f t="shared" si="0"/>
        <v>3013.09</v>
      </c>
      <c r="E11" s="109">
        <v>3013.09</v>
      </c>
      <c r="F11" s="109">
        <v>0</v>
      </c>
      <c r="G11" s="109">
        <v>0</v>
      </c>
      <c r="H11" s="107">
        <v>0</v>
      </c>
    </row>
    <row r="12" spans="1:8" ht="24" customHeight="1">
      <c r="A12" s="106" t="s">
        <v>155</v>
      </c>
      <c r="B12" s="107">
        <v>0</v>
      </c>
      <c r="C12" s="108" t="s">
        <v>162</v>
      </c>
      <c r="D12" s="107">
        <f t="shared" si="0"/>
        <v>50</v>
      </c>
      <c r="E12" s="109">
        <v>50</v>
      </c>
      <c r="F12" s="109">
        <v>0</v>
      </c>
      <c r="G12" s="109">
        <v>0</v>
      </c>
      <c r="H12" s="107">
        <v>0</v>
      </c>
    </row>
    <row r="13" spans="1:8" ht="24" customHeight="1">
      <c r="A13" s="106" t="s">
        <v>157</v>
      </c>
      <c r="B13" s="107">
        <v>0</v>
      </c>
      <c r="C13" s="108" t="s">
        <v>163</v>
      </c>
      <c r="D13" s="107">
        <f t="shared" si="0"/>
        <v>0</v>
      </c>
      <c r="E13" s="109">
        <v>0</v>
      </c>
      <c r="F13" s="109">
        <v>0</v>
      </c>
      <c r="G13" s="109">
        <v>0</v>
      </c>
      <c r="H13" s="107">
        <v>0</v>
      </c>
    </row>
    <row r="14" spans="1:8" ht="24" customHeight="1">
      <c r="A14" s="106" t="s">
        <v>164</v>
      </c>
      <c r="B14" s="107">
        <v>0</v>
      </c>
      <c r="C14" s="108" t="s">
        <v>165</v>
      </c>
      <c r="D14" s="107">
        <f t="shared" si="0"/>
        <v>1654.71</v>
      </c>
      <c r="E14" s="109">
        <v>1654.71</v>
      </c>
      <c r="F14" s="109">
        <v>0</v>
      </c>
      <c r="G14" s="109">
        <v>0</v>
      </c>
      <c r="H14" s="107">
        <v>0</v>
      </c>
    </row>
    <row r="15" spans="1:8" ht="24" customHeight="1">
      <c r="A15" s="110"/>
      <c r="B15" s="107"/>
      <c r="C15" s="111" t="s">
        <v>166</v>
      </c>
      <c r="D15" s="107">
        <f t="shared" si="0"/>
        <v>0</v>
      </c>
      <c r="E15" s="109">
        <v>0</v>
      </c>
      <c r="F15" s="109">
        <v>0</v>
      </c>
      <c r="G15" s="109">
        <v>0</v>
      </c>
      <c r="H15" s="107">
        <v>0</v>
      </c>
    </row>
    <row r="16" spans="1:8" ht="24" customHeight="1">
      <c r="A16" s="110"/>
      <c r="B16" s="107"/>
      <c r="C16" s="111" t="s">
        <v>167</v>
      </c>
      <c r="D16" s="107">
        <f t="shared" si="0"/>
        <v>488.77</v>
      </c>
      <c r="E16" s="109">
        <v>488.77</v>
      </c>
      <c r="F16" s="109">
        <v>0</v>
      </c>
      <c r="G16" s="109">
        <v>0</v>
      </c>
      <c r="H16" s="107">
        <v>0</v>
      </c>
    </row>
    <row r="17" spans="1:8" ht="24" customHeight="1">
      <c r="A17" s="110"/>
      <c r="B17" s="107"/>
      <c r="C17" s="111" t="s">
        <v>168</v>
      </c>
      <c r="D17" s="107">
        <f t="shared" si="0"/>
        <v>0</v>
      </c>
      <c r="E17" s="109">
        <v>0</v>
      </c>
      <c r="F17" s="109">
        <v>0</v>
      </c>
      <c r="G17" s="109">
        <v>0</v>
      </c>
      <c r="H17" s="107">
        <v>0</v>
      </c>
    </row>
    <row r="18" spans="1:8" ht="24" customHeight="1">
      <c r="A18" s="110"/>
      <c r="B18" s="107"/>
      <c r="C18" s="111" t="s">
        <v>169</v>
      </c>
      <c r="D18" s="107">
        <f t="shared" si="0"/>
        <v>0</v>
      </c>
      <c r="E18" s="109">
        <v>0</v>
      </c>
      <c r="F18" s="109">
        <v>0</v>
      </c>
      <c r="G18" s="109">
        <v>0</v>
      </c>
      <c r="H18" s="107">
        <v>0</v>
      </c>
    </row>
    <row r="19" spans="1:8" ht="24" customHeight="1">
      <c r="A19" s="110"/>
      <c r="B19" s="107"/>
      <c r="C19" s="111" t="s">
        <v>170</v>
      </c>
      <c r="D19" s="107">
        <f t="shared" si="0"/>
        <v>0</v>
      </c>
      <c r="E19" s="109">
        <v>0</v>
      </c>
      <c r="F19" s="109">
        <v>0</v>
      </c>
      <c r="G19" s="109">
        <v>0</v>
      </c>
      <c r="H19" s="107">
        <v>0</v>
      </c>
    </row>
    <row r="20" spans="1:8" ht="24" customHeight="1">
      <c r="A20" s="110"/>
      <c r="B20" s="107"/>
      <c r="C20" s="111" t="s">
        <v>171</v>
      </c>
      <c r="D20" s="107">
        <f t="shared" si="0"/>
        <v>0</v>
      </c>
      <c r="E20" s="109">
        <v>0</v>
      </c>
      <c r="F20" s="109">
        <v>0</v>
      </c>
      <c r="G20" s="109">
        <v>0</v>
      </c>
      <c r="H20" s="107">
        <v>0</v>
      </c>
    </row>
    <row r="21" spans="1:8" ht="24" customHeight="1">
      <c r="A21" s="110"/>
      <c r="B21" s="107"/>
      <c r="C21" s="111" t="s">
        <v>172</v>
      </c>
      <c r="D21" s="107">
        <f t="shared" si="0"/>
        <v>9890.82</v>
      </c>
      <c r="E21" s="109">
        <v>9890.82</v>
      </c>
      <c r="F21" s="109">
        <v>0</v>
      </c>
      <c r="G21" s="109">
        <v>0</v>
      </c>
      <c r="H21" s="107">
        <v>0</v>
      </c>
    </row>
    <row r="22" spans="1:8" ht="24" customHeight="1">
      <c r="A22" s="110"/>
      <c r="B22" s="107"/>
      <c r="C22" s="111" t="s">
        <v>173</v>
      </c>
      <c r="D22" s="107">
        <f t="shared" si="0"/>
        <v>0</v>
      </c>
      <c r="E22" s="109">
        <v>0</v>
      </c>
      <c r="F22" s="109">
        <v>0</v>
      </c>
      <c r="G22" s="109">
        <v>0</v>
      </c>
      <c r="H22" s="107">
        <v>0</v>
      </c>
    </row>
    <row r="23" spans="1:8" ht="24" customHeight="1">
      <c r="A23" s="110"/>
      <c r="B23" s="107"/>
      <c r="C23" s="111" t="s">
        <v>174</v>
      </c>
      <c r="D23" s="107">
        <f t="shared" si="0"/>
        <v>0</v>
      </c>
      <c r="E23" s="109">
        <v>0</v>
      </c>
      <c r="F23" s="109">
        <v>0</v>
      </c>
      <c r="G23" s="109">
        <v>0</v>
      </c>
      <c r="H23" s="107">
        <v>0</v>
      </c>
    </row>
    <row r="24" spans="1:8" ht="24" customHeight="1">
      <c r="A24" s="110"/>
      <c r="B24" s="107"/>
      <c r="C24" s="112" t="s">
        <v>175</v>
      </c>
      <c r="D24" s="107">
        <f t="shared" si="0"/>
        <v>0</v>
      </c>
      <c r="E24" s="109">
        <v>0</v>
      </c>
      <c r="F24" s="109">
        <v>0</v>
      </c>
      <c r="G24" s="109">
        <v>0</v>
      </c>
      <c r="H24" s="107">
        <v>0</v>
      </c>
    </row>
    <row r="25" spans="1:8" ht="24" customHeight="1">
      <c r="A25" s="113"/>
      <c r="B25" s="114"/>
      <c r="C25" s="115" t="s">
        <v>176</v>
      </c>
      <c r="D25" s="114">
        <f t="shared" si="0"/>
        <v>1026.82</v>
      </c>
      <c r="E25" s="114">
        <v>1026.82</v>
      </c>
      <c r="F25" s="114">
        <v>0</v>
      </c>
      <c r="G25" s="114">
        <v>0</v>
      </c>
      <c r="H25" s="114">
        <v>0</v>
      </c>
    </row>
    <row r="26" spans="1:8" ht="24" customHeight="1">
      <c r="A26" s="116"/>
      <c r="B26" s="114"/>
      <c r="C26" s="115" t="s">
        <v>177</v>
      </c>
      <c r="D26" s="114">
        <f t="shared" si="0"/>
        <v>1014.09</v>
      </c>
      <c r="E26" s="114">
        <v>1014.09</v>
      </c>
      <c r="F26" s="114">
        <v>0</v>
      </c>
      <c r="G26" s="114">
        <v>0</v>
      </c>
      <c r="H26" s="114">
        <v>0</v>
      </c>
    </row>
    <row r="27" spans="1:8" ht="24" customHeight="1">
      <c r="A27" s="116"/>
      <c r="B27" s="114"/>
      <c r="C27" s="115" t="s">
        <v>178</v>
      </c>
      <c r="D27" s="114">
        <f t="shared" si="0"/>
        <v>0</v>
      </c>
      <c r="E27" s="114">
        <v>0</v>
      </c>
      <c r="F27" s="114">
        <v>0</v>
      </c>
      <c r="G27" s="114">
        <v>0</v>
      </c>
      <c r="H27" s="114">
        <v>0</v>
      </c>
    </row>
    <row r="28" spans="1:8" ht="24" customHeight="1">
      <c r="A28" s="116"/>
      <c r="B28" s="114"/>
      <c r="C28" s="115" t="s">
        <v>179</v>
      </c>
      <c r="D28" s="114">
        <f t="shared" si="0"/>
        <v>0</v>
      </c>
      <c r="E28" s="114">
        <v>0</v>
      </c>
      <c r="F28" s="114">
        <v>0</v>
      </c>
      <c r="G28" s="114">
        <v>0</v>
      </c>
      <c r="H28" s="114">
        <v>0</v>
      </c>
    </row>
    <row r="29" spans="1:8" ht="24" customHeight="1">
      <c r="A29" s="116"/>
      <c r="B29" s="114"/>
      <c r="C29" s="115" t="s">
        <v>180</v>
      </c>
      <c r="D29" s="114">
        <f t="shared" si="0"/>
        <v>0</v>
      </c>
      <c r="E29" s="114">
        <v>0</v>
      </c>
      <c r="F29" s="114">
        <v>0</v>
      </c>
      <c r="G29" s="114">
        <v>0</v>
      </c>
      <c r="H29" s="114">
        <v>0</v>
      </c>
    </row>
    <row r="30" spans="1:8" ht="24" customHeight="1">
      <c r="A30" s="117"/>
      <c r="B30" s="118"/>
      <c r="C30" s="119" t="s">
        <v>181</v>
      </c>
      <c r="D30" s="120">
        <f t="shared" si="0"/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1:8" ht="24" customHeight="1">
      <c r="A31" s="117"/>
      <c r="B31" s="122"/>
      <c r="C31" s="115" t="s">
        <v>182</v>
      </c>
      <c r="D31" s="107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7"/>
      <c r="B32" s="122"/>
      <c r="C32" s="115" t="s">
        <v>183</v>
      </c>
      <c r="D32" s="107">
        <f t="shared" si="0"/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24" customHeight="1">
      <c r="A33" s="117"/>
      <c r="B33" s="122"/>
      <c r="C33" s="115" t="s">
        <v>184</v>
      </c>
      <c r="D33" s="107">
        <f t="shared" si="0"/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 ht="24" customHeight="1">
      <c r="A34" s="117"/>
      <c r="B34" s="122"/>
      <c r="C34" s="115" t="s">
        <v>185</v>
      </c>
      <c r="D34" s="107">
        <f t="shared" si="0"/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24" customHeight="1">
      <c r="A35" s="117"/>
      <c r="B35" s="122"/>
      <c r="C35" s="115" t="s">
        <v>186</v>
      </c>
      <c r="D35" s="107">
        <f t="shared" si="0"/>
        <v>0</v>
      </c>
      <c r="E35" s="114">
        <v>0</v>
      </c>
      <c r="F35" s="114">
        <v>0</v>
      </c>
      <c r="G35" s="114">
        <v>0</v>
      </c>
      <c r="H35" s="114">
        <v>0</v>
      </c>
    </row>
    <row r="36" spans="1:8" ht="24" customHeight="1">
      <c r="A36" s="123"/>
      <c r="B36" s="124"/>
      <c r="C36" s="125"/>
      <c r="D36" s="126"/>
      <c r="E36" s="114"/>
      <c r="F36" s="114"/>
      <c r="G36" s="114" t="s">
        <v>38</v>
      </c>
      <c r="H36" s="114"/>
    </row>
    <row r="37" spans="1:8" ht="24" customHeight="1">
      <c r="A37" s="117"/>
      <c r="B37" s="122"/>
      <c r="C37" s="127" t="s">
        <v>187</v>
      </c>
      <c r="D37" s="107">
        <f>SUM(E37:H37)</f>
        <v>0</v>
      </c>
      <c r="E37" s="114">
        <f>SUM(B7,B11)-SUM(E6)</f>
        <v>0</v>
      </c>
      <c r="F37" s="114">
        <f>SUM(B8,B12)-SUM(F6)</f>
        <v>0</v>
      </c>
      <c r="G37" s="114">
        <f>SUM(B9,B13)-SUM(G6)</f>
        <v>0</v>
      </c>
      <c r="H37" s="114">
        <f>SUM(B14)-SUM(H6)</f>
        <v>0</v>
      </c>
    </row>
    <row r="38" spans="1:8" ht="24" customHeight="1">
      <c r="A38" s="117"/>
      <c r="B38" s="128"/>
      <c r="C38" s="127"/>
      <c r="D38" s="126"/>
      <c r="E38" s="114"/>
      <c r="F38" s="114"/>
      <c r="G38" s="114"/>
      <c r="H38" s="114"/>
    </row>
    <row r="39" spans="1:8" ht="24" customHeight="1">
      <c r="A39" s="123" t="s">
        <v>53</v>
      </c>
      <c r="B39" s="128">
        <f>SUM(B6,B10)</f>
        <v>17138.3</v>
      </c>
      <c r="C39" s="125" t="s">
        <v>54</v>
      </c>
      <c r="D39" s="126">
        <f>SUM(D7:D37)</f>
        <v>17138.3</v>
      </c>
      <c r="E39" s="126">
        <f>SUM(E7:E37)</f>
        <v>17138.3</v>
      </c>
      <c r="F39" s="126">
        <f>SUM(F7:F37)</f>
        <v>0</v>
      </c>
      <c r="G39" s="126">
        <f>SUM(G7:G37)</f>
        <v>0</v>
      </c>
      <c r="H39" s="126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39" bottom="0.39" header="0.28" footer="0.2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O1" s="3" t="s">
        <v>188</v>
      </c>
    </row>
    <row r="2" spans="1:41" ht="19.5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5"/>
      <c r="C3" s="5"/>
      <c r="D3" s="5"/>
      <c r="E3" s="82"/>
      <c r="F3" s="82"/>
      <c r="G3" s="82"/>
      <c r="H3" s="82"/>
      <c r="I3" s="82"/>
      <c r="J3" s="82"/>
      <c r="K3" s="82"/>
      <c r="L3" s="82"/>
      <c r="M3" s="82"/>
      <c r="N3" s="82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7"/>
      <c r="AJ3" s="97"/>
      <c r="AK3" s="97"/>
      <c r="AL3" s="97"/>
      <c r="AO3" s="7" t="s">
        <v>5</v>
      </c>
    </row>
    <row r="4" spans="1:41" ht="19.5" customHeight="1">
      <c r="A4" s="8" t="s">
        <v>57</v>
      </c>
      <c r="B4" s="9"/>
      <c r="C4" s="9"/>
      <c r="D4" s="10"/>
      <c r="E4" s="83" t="s">
        <v>190</v>
      </c>
      <c r="F4" s="84" t="s">
        <v>191</v>
      </c>
      <c r="G4" s="85"/>
      <c r="H4" s="85"/>
      <c r="I4" s="85"/>
      <c r="J4" s="85"/>
      <c r="K4" s="85"/>
      <c r="L4" s="85"/>
      <c r="M4" s="85"/>
      <c r="N4" s="85"/>
      <c r="O4" s="94"/>
      <c r="P4" s="84" t="s">
        <v>192</v>
      </c>
      <c r="Q4" s="85"/>
      <c r="R4" s="85"/>
      <c r="S4" s="85"/>
      <c r="T4" s="85"/>
      <c r="U4" s="85"/>
      <c r="V4" s="85"/>
      <c r="W4" s="85"/>
      <c r="X4" s="85"/>
      <c r="Y4" s="94"/>
      <c r="Z4" s="84" t="s">
        <v>193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94"/>
    </row>
    <row r="5" spans="1:41" ht="19.5" customHeight="1">
      <c r="A5" s="43" t="s">
        <v>68</v>
      </c>
      <c r="B5" s="45"/>
      <c r="C5" s="54" t="s">
        <v>69</v>
      </c>
      <c r="D5" s="14" t="s">
        <v>144</v>
      </c>
      <c r="E5" s="86"/>
      <c r="F5" s="31" t="s">
        <v>58</v>
      </c>
      <c r="G5" s="87" t="s">
        <v>194</v>
      </c>
      <c r="H5" s="88"/>
      <c r="I5" s="95"/>
      <c r="J5" s="87" t="s">
        <v>195</v>
      </c>
      <c r="K5" s="88"/>
      <c r="L5" s="95"/>
      <c r="M5" s="87" t="s">
        <v>196</v>
      </c>
      <c r="N5" s="88"/>
      <c r="O5" s="95"/>
      <c r="P5" s="53" t="s">
        <v>58</v>
      </c>
      <c r="Q5" s="87" t="s">
        <v>194</v>
      </c>
      <c r="R5" s="88"/>
      <c r="S5" s="95"/>
      <c r="T5" s="87" t="s">
        <v>195</v>
      </c>
      <c r="U5" s="88"/>
      <c r="V5" s="95"/>
      <c r="W5" s="87" t="s">
        <v>196</v>
      </c>
      <c r="X5" s="88"/>
      <c r="Y5" s="95"/>
      <c r="Z5" s="31" t="s">
        <v>58</v>
      </c>
      <c r="AA5" s="87" t="s">
        <v>194</v>
      </c>
      <c r="AB5" s="88"/>
      <c r="AC5" s="95"/>
      <c r="AD5" s="87" t="s">
        <v>195</v>
      </c>
      <c r="AE5" s="88"/>
      <c r="AF5" s="95"/>
      <c r="AG5" s="87" t="s">
        <v>196</v>
      </c>
      <c r="AH5" s="88"/>
      <c r="AI5" s="95"/>
      <c r="AJ5" s="87" t="s">
        <v>197</v>
      </c>
      <c r="AK5" s="88"/>
      <c r="AL5" s="95"/>
      <c r="AM5" s="87" t="s">
        <v>150</v>
      </c>
      <c r="AN5" s="88"/>
      <c r="AO5" s="95"/>
    </row>
    <row r="6" spans="1:41" ht="29.25" customHeight="1">
      <c r="A6" s="89" t="s">
        <v>78</v>
      </c>
      <c r="B6" s="89" t="s">
        <v>79</v>
      </c>
      <c r="C6" s="20"/>
      <c r="D6" s="20"/>
      <c r="E6" s="90"/>
      <c r="F6" s="56"/>
      <c r="G6" s="36" t="s">
        <v>73</v>
      </c>
      <c r="H6" s="91" t="s">
        <v>140</v>
      </c>
      <c r="I6" s="91" t="s">
        <v>141</v>
      </c>
      <c r="J6" s="36" t="s">
        <v>73</v>
      </c>
      <c r="K6" s="91" t="s">
        <v>140</v>
      </c>
      <c r="L6" s="91" t="s">
        <v>141</v>
      </c>
      <c r="M6" s="36" t="s">
        <v>73</v>
      </c>
      <c r="N6" s="91" t="s">
        <v>140</v>
      </c>
      <c r="O6" s="38" t="s">
        <v>141</v>
      </c>
      <c r="P6" s="56"/>
      <c r="Q6" s="96" t="s">
        <v>73</v>
      </c>
      <c r="R6" s="21" t="s">
        <v>140</v>
      </c>
      <c r="S6" s="21" t="s">
        <v>141</v>
      </c>
      <c r="T6" s="96" t="s">
        <v>73</v>
      </c>
      <c r="U6" s="21" t="s">
        <v>140</v>
      </c>
      <c r="V6" s="20" t="s">
        <v>141</v>
      </c>
      <c r="W6" s="15" t="s">
        <v>73</v>
      </c>
      <c r="X6" s="96" t="s">
        <v>140</v>
      </c>
      <c r="Y6" s="21" t="s">
        <v>141</v>
      </c>
      <c r="Z6" s="56"/>
      <c r="AA6" s="36" t="s">
        <v>73</v>
      </c>
      <c r="AB6" s="89" t="s">
        <v>140</v>
      </c>
      <c r="AC6" s="89" t="s">
        <v>141</v>
      </c>
      <c r="AD6" s="36" t="s">
        <v>73</v>
      </c>
      <c r="AE6" s="89" t="s">
        <v>140</v>
      </c>
      <c r="AF6" s="89" t="s">
        <v>141</v>
      </c>
      <c r="AG6" s="36" t="s">
        <v>73</v>
      </c>
      <c r="AH6" s="91" t="s">
        <v>140</v>
      </c>
      <c r="AI6" s="91" t="s">
        <v>141</v>
      </c>
      <c r="AJ6" s="36" t="s">
        <v>73</v>
      </c>
      <c r="AK6" s="91" t="s">
        <v>140</v>
      </c>
      <c r="AL6" s="91" t="s">
        <v>141</v>
      </c>
      <c r="AM6" s="36" t="s">
        <v>73</v>
      </c>
      <c r="AN6" s="91" t="s">
        <v>140</v>
      </c>
      <c r="AO6" s="91" t="s">
        <v>141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58</v>
      </c>
      <c r="E7" s="41">
        <f aca="true" t="shared" si="0" ref="E7:E70">SUM(F7,P7,Z7)</f>
        <v>17138.3</v>
      </c>
      <c r="F7" s="41">
        <f aca="true" t="shared" si="1" ref="F7:F70">SUM(G7,J7,M7)</f>
        <v>13827.5</v>
      </c>
      <c r="G7" s="41">
        <f aca="true" t="shared" si="2" ref="G7:G70">SUM(H7:I7)</f>
        <v>13827.5</v>
      </c>
      <c r="H7" s="41">
        <v>11565.94</v>
      </c>
      <c r="I7" s="24">
        <v>2261.56</v>
      </c>
      <c r="J7" s="41">
        <f aca="true" t="shared" si="3" ref="J7:J70">SUM(K7:L7)</f>
        <v>0</v>
      </c>
      <c r="K7" s="41">
        <v>0</v>
      </c>
      <c r="L7" s="24">
        <v>0</v>
      </c>
      <c r="M7" s="41">
        <f aca="true" t="shared" si="4" ref="M7:M70">SUM(N7:O7)</f>
        <v>0</v>
      </c>
      <c r="N7" s="41">
        <v>0</v>
      </c>
      <c r="O7" s="24">
        <v>0</v>
      </c>
      <c r="P7" s="25">
        <f aca="true" t="shared" si="5" ref="P7:P70">SUM(Q7,T7,W7)</f>
        <v>0</v>
      </c>
      <c r="Q7" s="41">
        <f aca="true" t="shared" si="6" ref="Q7:Q70">SUM(R7:S7)</f>
        <v>0</v>
      </c>
      <c r="R7" s="41">
        <v>0</v>
      </c>
      <c r="S7" s="24">
        <v>0</v>
      </c>
      <c r="T7" s="41">
        <f aca="true" t="shared" si="7" ref="T7:T70">SUM(U7:V7)</f>
        <v>0</v>
      </c>
      <c r="U7" s="41">
        <v>0</v>
      </c>
      <c r="V7" s="41">
        <v>0</v>
      </c>
      <c r="W7" s="41">
        <f aca="true" t="shared" si="8" ref="W7:W70">SUM(X7:Y7)</f>
        <v>0</v>
      </c>
      <c r="X7" s="41">
        <v>0</v>
      </c>
      <c r="Y7" s="24">
        <v>0</v>
      </c>
      <c r="Z7" s="25">
        <f aca="true" t="shared" si="9" ref="Z7:Z70">SUM(AA7,AD7,AG7,AJ7,AM7)</f>
        <v>3310.8</v>
      </c>
      <c r="AA7" s="41">
        <f aca="true" t="shared" si="10" ref="AA7:AA70">SUM(AB7:AC7)</f>
        <v>3310.8</v>
      </c>
      <c r="AB7" s="41">
        <v>0</v>
      </c>
      <c r="AC7" s="24">
        <v>3310.8</v>
      </c>
      <c r="AD7" s="41">
        <f aca="true" t="shared" si="11" ref="AD7:AD70">SUM(AE7:AF7)</f>
        <v>0</v>
      </c>
      <c r="AE7" s="41">
        <v>0</v>
      </c>
      <c r="AF7" s="24">
        <v>0</v>
      </c>
      <c r="AG7" s="41">
        <f aca="true" t="shared" si="12" ref="AG7:AG70">SUM(AH7:AI7)</f>
        <v>0</v>
      </c>
      <c r="AH7" s="41">
        <v>0</v>
      </c>
      <c r="AI7" s="24">
        <v>0</v>
      </c>
      <c r="AJ7" s="41">
        <f aca="true" t="shared" si="13" ref="AJ7:AJ70">SUM(AK7:AL7)</f>
        <v>0</v>
      </c>
      <c r="AK7" s="41">
        <v>0</v>
      </c>
      <c r="AL7" s="24">
        <v>0</v>
      </c>
      <c r="AM7" s="41">
        <f aca="true" t="shared" si="14" ref="AM7:AM70">SUM(AN7:AO7)</f>
        <v>0</v>
      </c>
      <c r="AN7" s="41">
        <v>0</v>
      </c>
      <c r="AO7" s="24">
        <v>0</v>
      </c>
    </row>
    <row r="8" spans="1:41" ht="19.5" customHeight="1">
      <c r="A8" s="23" t="s">
        <v>38</v>
      </c>
      <c r="B8" s="23" t="s">
        <v>38</v>
      </c>
      <c r="C8" s="23" t="s">
        <v>38</v>
      </c>
      <c r="D8" s="23" t="s">
        <v>81</v>
      </c>
      <c r="E8" s="41">
        <f t="shared" si="0"/>
        <v>2741.87</v>
      </c>
      <c r="F8" s="41">
        <f t="shared" si="1"/>
        <v>2066.0699999999997</v>
      </c>
      <c r="G8" s="41">
        <f t="shared" si="2"/>
        <v>2066.0699999999997</v>
      </c>
      <c r="H8" s="41">
        <v>1506.33</v>
      </c>
      <c r="I8" s="24">
        <v>559.74</v>
      </c>
      <c r="J8" s="41">
        <f t="shared" si="3"/>
        <v>0</v>
      </c>
      <c r="K8" s="41">
        <v>0</v>
      </c>
      <c r="L8" s="24">
        <v>0</v>
      </c>
      <c r="M8" s="41">
        <f t="shared" si="4"/>
        <v>0</v>
      </c>
      <c r="N8" s="41">
        <v>0</v>
      </c>
      <c r="O8" s="24">
        <v>0</v>
      </c>
      <c r="P8" s="25">
        <f t="shared" si="5"/>
        <v>0</v>
      </c>
      <c r="Q8" s="41">
        <f t="shared" si="6"/>
        <v>0</v>
      </c>
      <c r="R8" s="41">
        <v>0</v>
      </c>
      <c r="S8" s="24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4">
        <v>0</v>
      </c>
      <c r="Z8" s="25">
        <f t="shared" si="9"/>
        <v>675.8</v>
      </c>
      <c r="AA8" s="41">
        <f t="shared" si="10"/>
        <v>675.8</v>
      </c>
      <c r="AB8" s="41">
        <v>0</v>
      </c>
      <c r="AC8" s="24">
        <v>675.8</v>
      </c>
      <c r="AD8" s="41">
        <f t="shared" si="11"/>
        <v>0</v>
      </c>
      <c r="AE8" s="41">
        <v>0</v>
      </c>
      <c r="AF8" s="24">
        <v>0</v>
      </c>
      <c r="AG8" s="41">
        <f t="shared" si="12"/>
        <v>0</v>
      </c>
      <c r="AH8" s="41">
        <v>0</v>
      </c>
      <c r="AI8" s="24">
        <v>0</v>
      </c>
      <c r="AJ8" s="41">
        <f t="shared" si="13"/>
        <v>0</v>
      </c>
      <c r="AK8" s="41">
        <v>0</v>
      </c>
      <c r="AL8" s="24">
        <v>0</v>
      </c>
      <c r="AM8" s="41">
        <f t="shared" si="14"/>
        <v>0</v>
      </c>
      <c r="AN8" s="41">
        <v>0</v>
      </c>
      <c r="AO8" s="24">
        <v>0</v>
      </c>
    </row>
    <row r="9" spans="1:41" ht="19.5" customHeight="1">
      <c r="A9" s="23" t="s">
        <v>38</v>
      </c>
      <c r="B9" s="23" t="s">
        <v>38</v>
      </c>
      <c r="C9" s="23" t="s">
        <v>38</v>
      </c>
      <c r="D9" s="23" t="s">
        <v>82</v>
      </c>
      <c r="E9" s="41">
        <f t="shared" si="0"/>
        <v>2741.87</v>
      </c>
      <c r="F9" s="41">
        <f t="shared" si="1"/>
        <v>2066.0699999999997</v>
      </c>
      <c r="G9" s="41">
        <f t="shared" si="2"/>
        <v>2066.0699999999997</v>
      </c>
      <c r="H9" s="41">
        <v>1506.33</v>
      </c>
      <c r="I9" s="24">
        <v>559.74</v>
      </c>
      <c r="J9" s="41">
        <f t="shared" si="3"/>
        <v>0</v>
      </c>
      <c r="K9" s="41">
        <v>0</v>
      </c>
      <c r="L9" s="24">
        <v>0</v>
      </c>
      <c r="M9" s="41">
        <f t="shared" si="4"/>
        <v>0</v>
      </c>
      <c r="N9" s="41">
        <v>0</v>
      </c>
      <c r="O9" s="24">
        <v>0</v>
      </c>
      <c r="P9" s="25">
        <f t="shared" si="5"/>
        <v>0</v>
      </c>
      <c r="Q9" s="41">
        <f t="shared" si="6"/>
        <v>0</v>
      </c>
      <c r="R9" s="41">
        <v>0</v>
      </c>
      <c r="S9" s="24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4">
        <v>0</v>
      </c>
      <c r="Z9" s="25">
        <f t="shared" si="9"/>
        <v>675.8</v>
      </c>
      <c r="AA9" s="41">
        <f t="shared" si="10"/>
        <v>675.8</v>
      </c>
      <c r="AB9" s="41">
        <v>0</v>
      </c>
      <c r="AC9" s="24">
        <v>675.8</v>
      </c>
      <c r="AD9" s="41">
        <f t="shared" si="11"/>
        <v>0</v>
      </c>
      <c r="AE9" s="41">
        <v>0</v>
      </c>
      <c r="AF9" s="24">
        <v>0</v>
      </c>
      <c r="AG9" s="41">
        <f t="shared" si="12"/>
        <v>0</v>
      </c>
      <c r="AH9" s="41">
        <v>0</v>
      </c>
      <c r="AI9" s="24">
        <v>0</v>
      </c>
      <c r="AJ9" s="41">
        <f t="shared" si="13"/>
        <v>0</v>
      </c>
      <c r="AK9" s="41">
        <v>0</v>
      </c>
      <c r="AL9" s="24">
        <v>0</v>
      </c>
      <c r="AM9" s="41">
        <f t="shared" si="14"/>
        <v>0</v>
      </c>
      <c r="AN9" s="41">
        <v>0</v>
      </c>
      <c r="AO9" s="24">
        <v>0</v>
      </c>
    </row>
    <row r="10" spans="1:41" ht="19.5" customHeight="1">
      <c r="A10" s="23" t="s">
        <v>38</v>
      </c>
      <c r="B10" s="23" t="s">
        <v>38</v>
      </c>
      <c r="C10" s="23" t="s">
        <v>38</v>
      </c>
      <c r="D10" s="23" t="s">
        <v>198</v>
      </c>
      <c r="E10" s="41">
        <f t="shared" si="0"/>
        <v>1079.48</v>
      </c>
      <c r="F10" s="41">
        <f t="shared" si="1"/>
        <v>1079.48</v>
      </c>
      <c r="G10" s="41">
        <f t="shared" si="2"/>
        <v>1079.48</v>
      </c>
      <c r="H10" s="41">
        <v>1079.48</v>
      </c>
      <c r="I10" s="24">
        <v>0</v>
      </c>
      <c r="J10" s="41">
        <f t="shared" si="3"/>
        <v>0</v>
      </c>
      <c r="K10" s="41">
        <v>0</v>
      </c>
      <c r="L10" s="24">
        <v>0</v>
      </c>
      <c r="M10" s="41">
        <f t="shared" si="4"/>
        <v>0</v>
      </c>
      <c r="N10" s="41">
        <v>0</v>
      </c>
      <c r="O10" s="24">
        <v>0</v>
      </c>
      <c r="P10" s="25">
        <f t="shared" si="5"/>
        <v>0</v>
      </c>
      <c r="Q10" s="41">
        <f t="shared" si="6"/>
        <v>0</v>
      </c>
      <c r="R10" s="41">
        <v>0</v>
      </c>
      <c r="S10" s="24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4">
        <v>0</v>
      </c>
      <c r="Z10" s="25">
        <f t="shared" si="9"/>
        <v>0</v>
      </c>
      <c r="AA10" s="41">
        <f t="shared" si="10"/>
        <v>0</v>
      </c>
      <c r="AB10" s="41">
        <v>0</v>
      </c>
      <c r="AC10" s="24">
        <v>0</v>
      </c>
      <c r="AD10" s="41">
        <f t="shared" si="11"/>
        <v>0</v>
      </c>
      <c r="AE10" s="41">
        <v>0</v>
      </c>
      <c r="AF10" s="24">
        <v>0</v>
      </c>
      <c r="AG10" s="41">
        <f t="shared" si="12"/>
        <v>0</v>
      </c>
      <c r="AH10" s="41">
        <v>0</v>
      </c>
      <c r="AI10" s="24">
        <v>0</v>
      </c>
      <c r="AJ10" s="41">
        <f t="shared" si="13"/>
        <v>0</v>
      </c>
      <c r="AK10" s="41">
        <v>0</v>
      </c>
      <c r="AL10" s="24">
        <v>0</v>
      </c>
      <c r="AM10" s="41">
        <f t="shared" si="14"/>
        <v>0</v>
      </c>
      <c r="AN10" s="41">
        <v>0</v>
      </c>
      <c r="AO10" s="24">
        <v>0</v>
      </c>
    </row>
    <row r="11" spans="1:41" ht="19.5" customHeight="1">
      <c r="A11" s="23" t="s">
        <v>199</v>
      </c>
      <c r="B11" s="23" t="s">
        <v>95</v>
      </c>
      <c r="C11" s="23" t="s">
        <v>86</v>
      </c>
      <c r="D11" s="23" t="s">
        <v>200</v>
      </c>
      <c r="E11" s="41">
        <f t="shared" si="0"/>
        <v>733.27</v>
      </c>
      <c r="F11" s="41">
        <f t="shared" si="1"/>
        <v>733.27</v>
      </c>
      <c r="G11" s="41">
        <f t="shared" si="2"/>
        <v>733.27</v>
      </c>
      <c r="H11" s="41">
        <v>733.27</v>
      </c>
      <c r="I11" s="24">
        <v>0</v>
      </c>
      <c r="J11" s="41">
        <f t="shared" si="3"/>
        <v>0</v>
      </c>
      <c r="K11" s="41">
        <v>0</v>
      </c>
      <c r="L11" s="24">
        <v>0</v>
      </c>
      <c r="M11" s="41">
        <f t="shared" si="4"/>
        <v>0</v>
      </c>
      <c r="N11" s="41">
        <v>0</v>
      </c>
      <c r="O11" s="24">
        <v>0</v>
      </c>
      <c r="P11" s="25">
        <f t="shared" si="5"/>
        <v>0</v>
      </c>
      <c r="Q11" s="41">
        <f t="shared" si="6"/>
        <v>0</v>
      </c>
      <c r="R11" s="41">
        <v>0</v>
      </c>
      <c r="S11" s="24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4">
        <v>0</v>
      </c>
      <c r="Z11" s="25">
        <f t="shared" si="9"/>
        <v>0</v>
      </c>
      <c r="AA11" s="41">
        <f t="shared" si="10"/>
        <v>0</v>
      </c>
      <c r="AB11" s="41">
        <v>0</v>
      </c>
      <c r="AC11" s="24">
        <v>0</v>
      </c>
      <c r="AD11" s="41">
        <f t="shared" si="11"/>
        <v>0</v>
      </c>
      <c r="AE11" s="41">
        <v>0</v>
      </c>
      <c r="AF11" s="24">
        <v>0</v>
      </c>
      <c r="AG11" s="41">
        <f t="shared" si="12"/>
        <v>0</v>
      </c>
      <c r="AH11" s="41">
        <v>0</v>
      </c>
      <c r="AI11" s="24">
        <v>0</v>
      </c>
      <c r="AJ11" s="41">
        <f t="shared" si="13"/>
        <v>0</v>
      </c>
      <c r="AK11" s="41">
        <v>0</v>
      </c>
      <c r="AL11" s="24">
        <v>0</v>
      </c>
      <c r="AM11" s="41">
        <f t="shared" si="14"/>
        <v>0</v>
      </c>
      <c r="AN11" s="41">
        <v>0</v>
      </c>
      <c r="AO11" s="24">
        <v>0</v>
      </c>
    </row>
    <row r="12" spans="1:41" ht="19.5" customHeight="1">
      <c r="A12" s="23" t="s">
        <v>199</v>
      </c>
      <c r="B12" s="23" t="s">
        <v>102</v>
      </c>
      <c r="C12" s="23" t="s">
        <v>86</v>
      </c>
      <c r="D12" s="23" t="s">
        <v>201</v>
      </c>
      <c r="E12" s="41">
        <f t="shared" si="0"/>
        <v>234.84</v>
      </c>
      <c r="F12" s="41">
        <f t="shared" si="1"/>
        <v>234.84</v>
      </c>
      <c r="G12" s="41">
        <f t="shared" si="2"/>
        <v>234.84</v>
      </c>
      <c r="H12" s="41">
        <v>234.84</v>
      </c>
      <c r="I12" s="24">
        <v>0</v>
      </c>
      <c r="J12" s="41">
        <f t="shared" si="3"/>
        <v>0</v>
      </c>
      <c r="K12" s="41">
        <v>0</v>
      </c>
      <c r="L12" s="24">
        <v>0</v>
      </c>
      <c r="M12" s="41">
        <f t="shared" si="4"/>
        <v>0</v>
      </c>
      <c r="N12" s="41">
        <v>0</v>
      </c>
      <c r="O12" s="24">
        <v>0</v>
      </c>
      <c r="P12" s="25">
        <f t="shared" si="5"/>
        <v>0</v>
      </c>
      <c r="Q12" s="41">
        <f t="shared" si="6"/>
        <v>0</v>
      </c>
      <c r="R12" s="41">
        <v>0</v>
      </c>
      <c r="S12" s="24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4">
        <v>0</v>
      </c>
      <c r="Z12" s="25">
        <f t="shared" si="9"/>
        <v>0</v>
      </c>
      <c r="AA12" s="41">
        <f t="shared" si="10"/>
        <v>0</v>
      </c>
      <c r="AB12" s="41">
        <v>0</v>
      </c>
      <c r="AC12" s="24">
        <v>0</v>
      </c>
      <c r="AD12" s="41">
        <f t="shared" si="11"/>
        <v>0</v>
      </c>
      <c r="AE12" s="41">
        <v>0</v>
      </c>
      <c r="AF12" s="24">
        <v>0</v>
      </c>
      <c r="AG12" s="41">
        <f t="shared" si="12"/>
        <v>0</v>
      </c>
      <c r="AH12" s="41">
        <v>0</v>
      </c>
      <c r="AI12" s="24">
        <v>0</v>
      </c>
      <c r="AJ12" s="41">
        <f t="shared" si="13"/>
        <v>0</v>
      </c>
      <c r="AK12" s="41">
        <v>0</v>
      </c>
      <c r="AL12" s="24">
        <v>0</v>
      </c>
      <c r="AM12" s="41">
        <f t="shared" si="14"/>
        <v>0</v>
      </c>
      <c r="AN12" s="41">
        <v>0</v>
      </c>
      <c r="AO12" s="24">
        <v>0</v>
      </c>
    </row>
    <row r="13" spans="1:41" ht="19.5" customHeight="1">
      <c r="A13" s="23" t="s">
        <v>199</v>
      </c>
      <c r="B13" s="23" t="s">
        <v>85</v>
      </c>
      <c r="C13" s="23" t="s">
        <v>86</v>
      </c>
      <c r="D13" s="23" t="s">
        <v>202</v>
      </c>
      <c r="E13" s="41">
        <f t="shared" si="0"/>
        <v>102.48</v>
      </c>
      <c r="F13" s="41">
        <f t="shared" si="1"/>
        <v>102.48</v>
      </c>
      <c r="G13" s="41">
        <f t="shared" si="2"/>
        <v>102.48</v>
      </c>
      <c r="H13" s="41">
        <v>102.48</v>
      </c>
      <c r="I13" s="24">
        <v>0</v>
      </c>
      <c r="J13" s="41">
        <f t="shared" si="3"/>
        <v>0</v>
      </c>
      <c r="K13" s="41">
        <v>0</v>
      </c>
      <c r="L13" s="24">
        <v>0</v>
      </c>
      <c r="M13" s="41">
        <f t="shared" si="4"/>
        <v>0</v>
      </c>
      <c r="N13" s="41">
        <v>0</v>
      </c>
      <c r="O13" s="24">
        <v>0</v>
      </c>
      <c r="P13" s="25">
        <f t="shared" si="5"/>
        <v>0</v>
      </c>
      <c r="Q13" s="41">
        <f t="shared" si="6"/>
        <v>0</v>
      </c>
      <c r="R13" s="41">
        <v>0</v>
      </c>
      <c r="S13" s="24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4">
        <v>0</v>
      </c>
      <c r="Z13" s="25">
        <f t="shared" si="9"/>
        <v>0</v>
      </c>
      <c r="AA13" s="41">
        <f t="shared" si="10"/>
        <v>0</v>
      </c>
      <c r="AB13" s="41">
        <v>0</v>
      </c>
      <c r="AC13" s="24">
        <v>0</v>
      </c>
      <c r="AD13" s="41">
        <f t="shared" si="11"/>
        <v>0</v>
      </c>
      <c r="AE13" s="41">
        <v>0</v>
      </c>
      <c r="AF13" s="24">
        <v>0</v>
      </c>
      <c r="AG13" s="41">
        <f t="shared" si="12"/>
        <v>0</v>
      </c>
      <c r="AH13" s="41">
        <v>0</v>
      </c>
      <c r="AI13" s="24">
        <v>0</v>
      </c>
      <c r="AJ13" s="41">
        <f t="shared" si="13"/>
        <v>0</v>
      </c>
      <c r="AK13" s="41">
        <v>0</v>
      </c>
      <c r="AL13" s="24">
        <v>0</v>
      </c>
      <c r="AM13" s="41">
        <f t="shared" si="14"/>
        <v>0</v>
      </c>
      <c r="AN13" s="41">
        <v>0</v>
      </c>
      <c r="AO13" s="24">
        <v>0</v>
      </c>
    </row>
    <row r="14" spans="1:41" ht="19.5" customHeight="1">
      <c r="A14" s="23" t="s">
        <v>199</v>
      </c>
      <c r="B14" s="23" t="s">
        <v>99</v>
      </c>
      <c r="C14" s="23" t="s">
        <v>86</v>
      </c>
      <c r="D14" s="23" t="s">
        <v>203</v>
      </c>
      <c r="E14" s="41">
        <f t="shared" si="0"/>
        <v>8.89</v>
      </c>
      <c r="F14" s="41">
        <f t="shared" si="1"/>
        <v>8.89</v>
      </c>
      <c r="G14" s="41">
        <f t="shared" si="2"/>
        <v>8.89</v>
      </c>
      <c r="H14" s="41">
        <v>8.89</v>
      </c>
      <c r="I14" s="24">
        <v>0</v>
      </c>
      <c r="J14" s="41">
        <f t="shared" si="3"/>
        <v>0</v>
      </c>
      <c r="K14" s="41">
        <v>0</v>
      </c>
      <c r="L14" s="24">
        <v>0</v>
      </c>
      <c r="M14" s="41">
        <f t="shared" si="4"/>
        <v>0</v>
      </c>
      <c r="N14" s="41">
        <v>0</v>
      </c>
      <c r="O14" s="24">
        <v>0</v>
      </c>
      <c r="P14" s="25">
        <f t="shared" si="5"/>
        <v>0</v>
      </c>
      <c r="Q14" s="41">
        <f t="shared" si="6"/>
        <v>0</v>
      </c>
      <c r="R14" s="41">
        <v>0</v>
      </c>
      <c r="S14" s="24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4">
        <v>0</v>
      </c>
      <c r="Z14" s="25">
        <f t="shared" si="9"/>
        <v>0</v>
      </c>
      <c r="AA14" s="41">
        <f t="shared" si="10"/>
        <v>0</v>
      </c>
      <c r="AB14" s="41">
        <v>0</v>
      </c>
      <c r="AC14" s="24">
        <v>0</v>
      </c>
      <c r="AD14" s="41">
        <f t="shared" si="11"/>
        <v>0</v>
      </c>
      <c r="AE14" s="41">
        <v>0</v>
      </c>
      <c r="AF14" s="24">
        <v>0</v>
      </c>
      <c r="AG14" s="41">
        <f t="shared" si="12"/>
        <v>0</v>
      </c>
      <c r="AH14" s="41">
        <v>0</v>
      </c>
      <c r="AI14" s="24">
        <v>0</v>
      </c>
      <c r="AJ14" s="41">
        <f t="shared" si="13"/>
        <v>0</v>
      </c>
      <c r="AK14" s="41">
        <v>0</v>
      </c>
      <c r="AL14" s="24">
        <v>0</v>
      </c>
      <c r="AM14" s="41">
        <f t="shared" si="14"/>
        <v>0</v>
      </c>
      <c r="AN14" s="41">
        <v>0</v>
      </c>
      <c r="AO14" s="24">
        <v>0</v>
      </c>
    </row>
    <row r="15" spans="1:41" ht="19.5" customHeight="1">
      <c r="A15" s="23" t="s">
        <v>38</v>
      </c>
      <c r="B15" s="23" t="s">
        <v>38</v>
      </c>
      <c r="C15" s="23" t="s">
        <v>38</v>
      </c>
      <c r="D15" s="23" t="s">
        <v>204</v>
      </c>
      <c r="E15" s="41">
        <f t="shared" si="0"/>
        <v>628.91</v>
      </c>
      <c r="F15" s="41">
        <f t="shared" si="1"/>
        <v>628.91</v>
      </c>
      <c r="G15" s="41">
        <f t="shared" si="2"/>
        <v>628.91</v>
      </c>
      <c r="H15" s="41">
        <v>395.9</v>
      </c>
      <c r="I15" s="24">
        <v>233.01</v>
      </c>
      <c r="J15" s="41">
        <f t="shared" si="3"/>
        <v>0</v>
      </c>
      <c r="K15" s="41">
        <v>0</v>
      </c>
      <c r="L15" s="24">
        <v>0</v>
      </c>
      <c r="M15" s="41">
        <f t="shared" si="4"/>
        <v>0</v>
      </c>
      <c r="N15" s="41">
        <v>0</v>
      </c>
      <c r="O15" s="24">
        <v>0</v>
      </c>
      <c r="P15" s="25">
        <f t="shared" si="5"/>
        <v>0</v>
      </c>
      <c r="Q15" s="41">
        <f t="shared" si="6"/>
        <v>0</v>
      </c>
      <c r="R15" s="41">
        <v>0</v>
      </c>
      <c r="S15" s="24">
        <v>0</v>
      </c>
      <c r="T15" s="41">
        <f t="shared" si="7"/>
        <v>0</v>
      </c>
      <c r="U15" s="41">
        <v>0</v>
      </c>
      <c r="V15" s="41">
        <v>0</v>
      </c>
      <c r="W15" s="41">
        <f t="shared" si="8"/>
        <v>0</v>
      </c>
      <c r="X15" s="41">
        <v>0</v>
      </c>
      <c r="Y15" s="24">
        <v>0</v>
      </c>
      <c r="Z15" s="25">
        <f t="shared" si="9"/>
        <v>0</v>
      </c>
      <c r="AA15" s="41">
        <f t="shared" si="10"/>
        <v>0</v>
      </c>
      <c r="AB15" s="41">
        <v>0</v>
      </c>
      <c r="AC15" s="24">
        <v>0</v>
      </c>
      <c r="AD15" s="41">
        <f t="shared" si="11"/>
        <v>0</v>
      </c>
      <c r="AE15" s="41">
        <v>0</v>
      </c>
      <c r="AF15" s="24">
        <v>0</v>
      </c>
      <c r="AG15" s="41">
        <f t="shared" si="12"/>
        <v>0</v>
      </c>
      <c r="AH15" s="41">
        <v>0</v>
      </c>
      <c r="AI15" s="24">
        <v>0</v>
      </c>
      <c r="AJ15" s="41">
        <f t="shared" si="13"/>
        <v>0</v>
      </c>
      <c r="AK15" s="41">
        <v>0</v>
      </c>
      <c r="AL15" s="24">
        <v>0</v>
      </c>
      <c r="AM15" s="41">
        <f t="shared" si="14"/>
        <v>0</v>
      </c>
      <c r="AN15" s="41">
        <v>0</v>
      </c>
      <c r="AO15" s="24">
        <v>0</v>
      </c>
    </row>
    <row r="16" spans="1:41" ht="19.5" customHeight="1">
      <c r="A16" s="23" t="s">
        <v>205</v>
      </c>
      <c r="B16" s="23" t="s">
        <v>95</v>
      </c>
      <c r="C16" s="23" t="s">
        <v>86</v>
      </c>
      <c r="D16" s="23" t="s">
        <v>206</v>
      </c>
      <c r="E16" s="41">
        <f t="shared" si="0"/>
        <v>317.35999999999996</v>
      </c>
      <c r="F16" s="41">
        <f t="shared" si="1"/>
        <v>317.35999999999996</v>
      </c>
      <c r="G16" s="41">
        <f t="shared" si="2"/>
        <v>317.35999999999996</v>
      </c>
      <c r="H16" s="41">
        <v>273.53</v>
      </c>
      <c r="I16" s="24">
        <v>43.83</v>
      </c>
      <c r="J16" s="41">
        <f t="shared" si="3"/>
        <v>0</v>
      </c>
      <c r="K16" s="41">
        <v>0</v>
      </c>
      <c r="L16" s="24">
        <v>0</v>
      </c>
      <c r="M16" s="41">
        <f t="shared" si="4"/>
        <v>0</v>
      </c>
      <c r="N16" s="41">
        <v>0</v>
      </c>
      <c r="O16" s="24">
        <v>0</v>
      </c>
      <c r="P16" s="25">
        <f t="shared" si="5"/>
        <v>0</v>
      </c>
      <c r="Q16" s="41">
        <f t="shared" si="6"/>
        <v>0</v>
      </c>
      <c r="R16" s="41">
        <v>0</v>
      </c>
      <c r="S16" s="24">
        <v>0</v>
      </c>
      <c r="T16" s="41">
        <f t="shared" si="7"/>
        <v>0</v>
      </c>
      <c r="U16" s="41">
        <v>0</v>
      </c>
      <c r="V16" s="41">
        <v>0</v>
      </c>
      <c r="W16" s="41">
        <f t="shared" si="8"/>
        <v>0</v>
      </c>
      <c r="X16" s="41">
        <v>0</v>
      </c>
      <c r="Y16" s="24">
        <v>0</v>
      </c>
      <c r="Z16" s="25">
        <f t="shared" si="9"/>
        <v>0</v>
      </c>
      <c r="AA16" s="41">
        <f t="shared" si="10"/>
        <v>0</v>
      </c>
      <c r="AB16" s="41">
        <v>0</v>
      </c>
      <c r="AC16" s="24">
        <v>0</v>
      </c>
      <c r="AD16" s="41">
        <f t="shared" si="11"/>
        <v>0</v>
      </c>
      <c r="AE16" s="41">
        <v>0</v>
      </c>
      <c r="AF16" s="24">
        <v>0</v>
      </c>
      <c r="AG16" s="41">
        <f t="shared" si="12"/>
        <v>0</v>
      </c>
      <c r="AH16" s="41">
        <v>0</v>
      </c>
      <c r="AI16" s="24">
        <v>0</v>
      </c>
      <c r="AJ16" s="41">
        <f t="shared" si="13"/>
        <v>0</v>
      </c>
      <c r="AK16" s="41">
        <v>0</v>
      </c>
      <c r="AL16" s="24">
        <v>0</v>
      </c>
      <c r="AM16" s="41">
        <f t="shared" si="14"/>
        <v>0</v>
      </c>
      <c r="AN16" s="41">
        <v>0</v>
      </c>
      <c r="AO16" s="24">
        <v>0</v>
      </c>
    </row>
    <row r="17" spans="1:41" ht="19.5" customHeight="1">
      <c r="A17" s="23" t="s">
        <v>205</v>
      </c>
      <c r="B17" s="23" t="s">
        <v>102</v>
      </c>
      <c r="C17" s="23" t="s">
        <v>86</v>
      </c>
      <c r="D17" s="23" t="s">
        <v>207</v>
      </c>
      <c r="E17" s="41">
        <f t="shared" si="0"/>
        <v>30.56</v>
      </c>
      <c r="F17" s="41">
        <f t="shared" si="1"/>
        <v>30.56</v>
      </c>
      <c r="G17" s="41">
        <f t="shared" si="2"/>
        <v>30.56</v>
      </c>
      <c r="H17" s="41">
        <v>24.56</v>
      </c>
      <c r="I17" s="24">
        <v>6</v>
      </c>
      <c r="J17" s="41">
        <f t="shared" si="3"/>
        <v>0</v>
      </c>
      <c r="K17" s="41">
        <v>0</v>
      </c>
      <c r="L17" s="24">
        <v>0</v>
      </c>
      <c r="M17" s="41">
        <f t="shared" si="4"/>
        <v>0</v>
      </c>
      <c r="N17" s="41">
        <v>0</v>
      </c>
      <c r="O17" s="24">
        <v>0</v>
      </c>
      <c r="P17" s="25">
        <f t="shared" si="5"/>
        <v>0</v>
      </c>
      <c r="Q17" s="41">
        <f t="shared" si="6"/>
        <v>0</v>
      </c>
      <c r="R17" s="41">
        <v>0</v>
      </c>
      <c r="S17" s="24">
        <v>0</v>
      </c>
      <c r="T17" s="41">
        <f t="shared" si="7"/>
        <v>0</v>
      </c>
      <c r="U17" s="41">
        <v>0</v>
      </c>
      <c r="V17" s="41">
        <v>0</v>
      </c>
      <c r="W17" s="41">
        <f t="shared" si="8"/>
        <v>0</v>
      </c>
      <c r="X17" s="41">
        <v>0</v>
      </c>
      <c r="Y17" s="24">
        <v>0</v>
      </c>
      <c r="Z17" s="25">
        <f t="shared" si="9"/>
        <v>0</v>
      </c>
      <c r="AA17" s="41">
        <f t="shared" si="10"/>
        <v>0</v>
      </c>
      <c r="AB17" s="41">
        <v>0</v>
      </c>
      <c r="AC17" s="24">
        <v>0</v>
      </c>
      <c r="AD17" s="41">
        <f t="shared" si="11"/>
        <v>0</v>
      </c>
      <c r="AE17" s="41">
        <v>0</v>
      </c>
      <c r="AF17" s="24">
        <v>0</v>
      </c>
      <c r="AG17" s="41">
        <f t="shared" si="12"/>
        <v>0</v>
      </c>
      <c r="AH17" s="41">
        <v>0</v>
      </c>
      <c r="AI17" s="24">
        <v>0</v>
      </c>
      <c r="AJ17" s="41">
        <f t="shared" si="13"/>
        <v>0</v>
      </c>
      <c r="AK17" s="41">
        <v>0</v>
      </c>
      <c r="AL17" s="24">
        <v>0</v>
      </c>
      <c r="AM17" s="41">
        <f t="shared" si="14"/>
        <v>0</v>
      </c>
      <c r="AN17" s="41">
        <v>0</v>
      </c>
      <c r="AO17" s="24">
        <v>0</v>
      </c>
    </row>
    <row r="18" spans="1:41" ht="19.5" customHeight="1">
      <c r="A18" s="23" t="s">
        <v>205</v>
      </c>
      <c r="B18" s="23" t="s">
        <v>85</v>
      </c>
      <c r="C18" s="23" t="s">
        <v>86</v>
      </c>
      <c r="D18" s="23" t="s">
        <v>208</v>
      </c>
      <c r="E18" s="41">
        <f t="shared" si="0"/>
        <v>34.099999999999994</v>
      </c>
      <c r="F18" s="41">
        <f t="shared" si="1"/>
        <v>34.099999999999994</v>
      </c>
      <c r="G18" s="41">
        <f t="shared" si="2"/>
        <v>34.099999999999994</v>
      </c>
      <c r="H18" s="41">
        <v>21.4</v>
      </c>
      <c r="I18" s="24">
        <v>12.7</v>
      </c>
      <c r="J18" s="41">
        <f t="shared" si="3"/>
        <v>0</v>
      </c>
      <c r="K18" s="41">
        <v>0</v>
      </c>
      <c r="L18" s="24">
        <v>0</v>
      </c>
      <c r="M18" s="41">
        <f t="shared" si="4"/>
        <v>0</v>
      </c>
      <c r="N18" s="41">
        <v>0</v>
      </c>
      <c r="O18" s="24">
        <v>0</v>
      </c>
      <c r="P18" s="25">
        <f t="shared" si="5"/>
        <v>0</v>
      </c>
      <c r="Q18" s="41">
        <f t="shared" si="6"/>
        <v>0</v>
      </c>
      <c r="R18" s="41">
        <v>0</v>
      </c>
      <c r="S18" s="24">
        <v>0</v>
      </c>
      <c r="T18" s="41">
        <f t="shared" si="7"/>
        <v>0</v>
      </c>
      <c r="U18" s="41">
        <v>0</v>
      </c>
      <c r="V18" s="41">
        <v>0</v>
      </c>
      <c r="W18" s="41">
        <f t="shared" si="8"/>
        <v>0</v>
      </c>
      <c r="X18" s="41">
        <v>0</v>
      </c>
      <c r="Y18" s="24">
        <v>0</v>
      </c>
      <c r="Z18" s="25">
        <f t="shared" si="9"/>
        <v>0</v>
      </c>
      <c r="AA18" s="41">
        <f t="shared" si="10"/>
        <v>0</v>
      </c>
      <c r="AB18" s="41">
        <v>0</v>
      </c>
      <c r="AC18" s="24">
        <v>0</v>
      </c>
      <c r="AD18" s="41">
        <f t="shared" si="11"/>
        <v>0</v>
      </c>
      <c r="AE18" s="41">
        <v>0</v>
      </c>
      <c r="AF18" s="24">
        <v>0</v>
      </c>
      <c r="AG18" s="41">
        <f t="shared" si="12"/>
        <v>0</v>
      </c>
      <c r="AH18" s="41">
        <v>0</v>
      </c>
      <c r="AI18" s="24">
        <v>0</v>
      </c>
      <c r="AJ18" s="41">
        <f t="shared" si="13"/>
        <v>0</v>
      </c>
      <c r="AK18" s="41">
        <v>0</v>
      </c>
      <c r="AL18" s="24">
        <v>0</v>
      </c>
      <c r="AM18" s="41">
        <f t="shared" si="14"/>
        <v>0</v>
      </c>
      <c r="AN18" s="41">
        <v>0</v>
      </c>
      <c r="AO18" s="24">
        <v>0</v>
      </c>
    </row>
    <row r="19" spans="1:41" ht="19.5" customHeight="1">
      <c r="A19" s="23" t="s">
        <v>205</v>
      </c>
      <c r="B19" s="23" t="s">
        <v>89</v>
      </c>
      <c r="C19" s="23" t="s">
        <v>86</v>
      </c>
      <c r="D19" s="23" t="s">
        <v>209</v>
      </c>
      <c r="E19" s="41">
        <f t="shared" si="0"/>
        <v>17.8</v>
      </c>
      <c r="F19" s="41">
        <f t="shared" si="1"/>
        <v>17.8</v>
      </c>
      <c r="G19" s="41">
        <f t="shared" si="2"/>
        <v>17.8</v>
      </c>
      <c r="H19" s="41">
        <v>0</v>
      </c>
      <c r="I19" s="24">
        <v>17.8</v>
      </c>
      <c r="J19" s="41">
        <f t="shared" si="3"/>
        <v>0</v>
      </c>
      <c r="K19" s="41">
        <v>0</v>
      </c>
      <c r="L19" s="24">
        <v>0</v>
      </c>
      <c r="M19" s="41">
        <f t="shared" si="4"/>
        <v>0</v>
      </c>
      <c r="N19" s="41">
        <v>0</v>
      </c>
      <c r="O19" s="24">
        <v>0</v>
      </c>
      <c r="P19" s="25">
        <f t="shared" si="5"/>
        <v>0</v>
      </c>
      <c r="Q19" s="41">
        <f t="shared" si="6"/>
        <v>0</v>
      </c>
      <c r="R19" s="41">
        <v>0</v>
      </c>
      <c r="S19" s="24">
        <v>0</v>
      </c>
      <c r="T19" s="41">
        <f t="shared" si="7"/>
        <v>0</v>
      </c>
      <c r="U19" s="41">
        <v>0</v>
      </c>
      <c r="V19" s="41">
        <v>0</v>
      </c>
      <c r="W19" s="41">
        <f t="shared" si="8"/>
        <v>0</v>
      </c>
      <c r="X19" s="41">
        <v>0</v>
      </c>
      <c r="Y19" s="24">
        <v>0</v>
      </c>
      <c r="Z19" s="25">
        <f t="shared" si="9"/>
        <v>0</v>
      </c>
      <c r="AA19" s="41">
        <f t="shared" si="10"/>
        <v>0</v>
      </c>
      <c r="AB19" s="41">
        <v>0</v>
      </c>
      <c r="AC19" s="24">
        <v>0</v>
      </c>
      <c r="AD19" s="41">
        <f t="shared" si="11"/>
        <v>0</v>
      </c>
      <c r="AE19" s="41">
        <v>0</v>
      </c>
      <c r="AF19" s="24">
        <v>0</v>
      </c>
      <c r="AG19" s="41">
        <f t="shared" si="12"/>
        <v>0</v>
      </c>
      <c r="AH19" s="41">
        <v>0</v>
      </c>
      <c r="AI19" s="24">
        <v>0</v>
      </c>
      <c r="AJ19" s="41">
        <f t="shared" si="13"/>
        <v>0</v>
      </c>
      <c r="AK19" s="41">
        <v>0</v>
      </c>
      <c r="AL19" s="24">
        <v>0</v>
      </c>
      <c r="AM19" s="41">
        <f t="shared" si="14"/>
        <v>0</v>
      </c>
      <c r="AN19" s="41">
        <v>0</v>
      </c>
      <c r="AO19" s="24">
        <v>0</v>
      </c>
    </row>
    <row r="20" spans="1:41" ht="19.5" customHeight="1">
      <c r="A20" s="23" t="s">
        <v>205</v>
      </c>
      <c r="B20" s="23" t="s">
        <v>120</v>
      </c>
      <c r="C20" s="23" t="s">
        <v>86</v>
      </c>
      <c r="D20" s="23" t="s">
        <v>210</v>
      </c>
      <c r="E20" s="41">
        <f t="shared" si="0"/>
        <v>2</v>
      </c>
      <c r="F20" s="41">
        <f t="shared" si="1"/>
        <v>2</v>
      </c>
      <c r="G20" s="41">
        <f t="shared" si="2"/>
        <v>2</v>
      </c>
      <c r="H20" s="41">
        <v>2</v>
      </c>
      <c r="I20" s="24">
        <v>0</v>
      </c>
      <c r="J20" s="41">
        <f t="shared" si="3"/>
        <v>0</v>
      </c>
      <c r="K20" s="41">
        <v>0</v>
      </c>
      <c r="L20" s="24">
        <v>0</v>
      </c>
      <c r="M20" s="41">
        <f t="shared" si="4"/>
        <v>0</v>
      </c>
      <c r="N20" s="41">
        <v>0</v>
      </c>
      <c r="O20" s="24">
        <v>0</v>
      </c>
      <c r="P20" s="25">
        <f t="shared" si="5"/>
        <v>0</v>
      </c>
      <c r="Q20" s="41">
        <f t="shared" si="6"/>
        <v>0</v>
      </c>
      <c r="R20" s="41">
        <v>0</v>
      </c>
      <c r="S20" s="24">
        <v>0</v>
      </c>
      <c r="T20" s="41">
        <f t="shared" si="7"/>
        <v>0</v>
      </c>
      <c r="U20" s="41">
        <v>0</v>
      </c>
      <c r="V20" s="41">
        <v>0</v>
      </c>
      <c r="W20" s="41">
        <f t="shared" si="8"/>
        <v>0</v>
      </c>
      <c r="X20" s="41">
        <v>0</v>
      </c>
      <c r="Y20" s="24">
        <v>0</v>
      </c>
      <c r="Z20" s="25">
        <f t="shared" si="9"/>
        <v>0</v>
      </c>
      <c r="AA20" s="41">
        <f t="shared" si="10"/>
        <v>0</v>
      </c>
      <c r="AB20" s="41">
        <v>0</v>
      </c>
      <c r="AC20" s="24">
        <v>0</v>
      </c>
      <c r="AD20" s="41">
        <f t="shared" si="11"/>
        <v>0</v>
      </c>
      <c r="AE20" s="41">
        <v>0</v>
      </c>
      <c r="AF20" s="24">
        <v>0</v>
      </c>
      <c r="AG20" s="41">
        <f t="shared" si="12"/>
        <v>0</v>
      </c>
      <c r="AH20" s="41">
        <v>0</v>
      </c>
      <c r="AI20" s="24">
        <v>0</v>
      </c>
      <c r="AJ20" s="41">
        <f t="shared" si="13"/>
        <v>0</v>
      </c>
      <c r="AK20" s="41">
        <v>0</v>
      </c>
      <c r="AL20" s="24">
        <v>0</v>
      </c>
      <c r="AM20" s="41">
        <f t="shared" si="14"/>
        <v>0</v>
      </c>
      <c r="AN20" s="41">
        <v>0</v>
      </c>
      <c r="AO20" s="24">
        <v>0</v>
      </c>
    </row>
    <row r="21" spans="1:41" ht="19.5" customHeight="1">
      <c r="A21" s="23" t="s">
        <v>205</v>
      </c>
      <c r="B21" s="23" t="s">
        <v>84</v>
      </c>
      <c r="C21" s="23" t="s">
        <v>86</v>
      </c>
      <c r="D21" s="23" t="s">
        <v>211</v>
      </c>
      <c r="E21" s="41">
        <f t="shared" si="0"/>
        <v>27.6</v>
      </c>
      <c r="F21" s="41">
        <f t="shared" si="1"/>
        <v>27.6</v>
      </c>
      <c r="G21" s="41">
        <f t="shared" si="2"/>
        <v>27.6</v>
      </c>
      <c r="H21" s="41">
        <v>27.6</v>
      </c>
      <c r="I21" s="24">
        <v>0</v>
      </c>
      <c r="J21" s="41">
        <f t="shared" si="3"/>
        <v>0</v>
      </c>
      <c r="K21" s="41">
        <v>0</v>
      </c>
      <c r="L21" s="24">
        <v>0</v>
      </c>
      <c r="M21" s="41">
        <f t="shared" si="4"/>
        <v>0</v>
      </c>
      <c r="N21" s="41">
        <v>0</v>
      </c>
      <c r="O21" s="24">
        <v>0</v>
      </c>
      <c r="P21" s="25">
        <f t="shared" si="5"/>
        <v>0</v>
      </c>
      <c r="Q21" s="41">
        <f t="shared" si="6"/>
        <v>0</v>
      </c>
      <c r="R21" s="41">
        <v>0</v>
      </c>
      <c r="S21" s="24">
        <v>0</v>
      </c>
      <c r="T21" s="41">
        <f t="shared" si="7"/>
        <v>0</v>
      </c>
      <c r="U21" s="41">
        <v>0</v>
      </c>
      <c r="V21" s="41">
        <v>0</v>
      </c>
      <c r="W21" s="41">
        <f t="shared" si="8"/>
        <v>0</v>
      </c>
      <c r="X21" s="41">
        <v>0</v>
      </c>
      <c r="Y21" s="24">
        <v>0</v>
      </c>
      <c r="Z21" s="25">
        <f t="shared" si="9"/>
        <v>0</v>
      </c>
      <c r="AA21" s="41">
        <f t="shared" si="10"/>
        <v>0</v>
      </c>
      <c r="AB21" s="41">
        <v>0</v>
      </c>
      <c r="AC21" s="24">
        <v>0</v>
      </c>
      <c r="AD21" s="41">
        <f t="shared" si="11"/>
        <v>0</v>
      </c>
      <c r="AE21" s="41">
        <v>0</v>
      </c>
      <c r="AF21" s="24">
        <v>0</v>
      </c>
      <c r="AG21" s="41">
        <f t="shared" si="12"/>
        <v>0</v>
      </c>
      <c r="AH21" s="41">
        <v>0</v>
      </c>
      <c r="AI21" s="24">
        <v>0</v>
      </c>
      <c r="AJ21" s="41">
        <f t="shared" si="13"/>
        <v>0</v>
      </c>
      <c r="AK21" s="41">
        <v>0</v>
      </c>
      <c r="AL21" s="24">
        <v>0</v>
      </c>
      <c r="AM21" s="41">
        <f t="shared" si="14"/>
        <v>0</v>
      </c>
      <c r="AN21" s="41">
        <v>0</v>
      </c>
      <c r="AO21" s="24">
        <v>0</v>
      </c>
    </row>
    <row r="22" spans="1:41" ht="19.5" customHeight="1">
      <c r="A22" s="23" t="s">
        <v>205</v>
      </c>
      <c r="B22" s="23" t="s">
        <v>212</v>
      </c>
      <c r="C22" s="23" t="s">
        <v>86</v>
      </c>
      <c r="D22" s="23" t="s">
        <v>213</v>
      </c>
      <c r="E22" s="41">
        <f t="shared" si="0"/>
        <v>60.26</v>
      </c>
      <c r="F22" s="41">
        <f t="shared" si="1"/>
        <v>60.26</v>
      </c>
      <c r="G22" s="41">
        <f t="shared" si="2"/>
        <v>60.26</v>
      </c>
      <c r="H22" s="41">
        <v>29.58</v>
      </c>
      <c r="I22" s="24">
        <v>30.68</v>
      </c>
      <c r="J22" s="41">
        <f t="shared" si="3"/>
        <v>0</v>
      </c>
      <c r="K22" s="41">
        <v>0</v>
      </c>
      <c r="L22" s="24">
        <v>0</v>
      </c>
      <c r="M22" s="41">
        <f t="shared" si="4"/>
        <v>0</v>
      </c>
      <c r="N22" s="41">
        <v>0</v>
      </c>
      <c r="O22" s="24">
        <v>0</v>
      </c>
      <c r="P22" s="25">
        <f t="shared" si="5"/>
        <v>0</v>
      </c>
      <c r="Q22" s="41">
        <f t="shared" si="6"/>
        <v>0</v>
      </c>
      <c r="R22" s="41">
        <v>0</v>
      </c>
      <c r="S22" s="24">
        <v>0</v>
      </c>
      <c r="T22" s="41">
        <f t="shared" si="7"/>
        <v>0</v>
      </c>
      <c r="U22" s="41">
        <v>0</v>
      </c>
      <c r="V22" s="41">
        <v>0</v>
      </c>
      <c r="W22" s="41">
        <f t="shared" si="8"/>
        <v>0</v>
      </c>
      <c r="X22" s="41">
        <v>0</v>
      </c>
      <c r="Y22" s="24">
        <v>0</v>
      </c>
      <c r="Z22" s="25">
        <f t="shared" si="9"/>
        <v>0</v>
      </c>
      <c r="AA22" s="41">
        <f t="shared" si="10"/>
        <v>0</v>
      </c>
      <c r="AB22" s="41">
        <v>0</v>
      </c>
      <c r="AC22" s="24">
        <v>0</v>
      </c>
      <c r="AD22" s="41">
        <f t="shared" si="11"/>
        <v>0</v>
      </c>
      <c r="AE22" s="41">
        <v>0</v>
      </c>
      <c r="AF22" s="24">
        <v>0</v>
      </c>
      <c r="AG22" s="41">
        <f t="shared" si="12"/>
        <v>0</v>
      </c>
      <c r="AH22" s="41">
        <v>0</v>
      </c>
      <c r="AI22" s="24">
        <v>0</v>
      </c>
      <c r="AJ22" s="41">
        <f t="shared" si="13"/>
        <v>0</v>
      </c>
      <c r="AK22" s="41">
        <v>0</v>
      </c>
      <c r="AL22" s="24">
        <v>0</v>
      </c>
      <c r="AM22" s="41">
        <f t="shared" si="14"/>
        <v>0</v>
      </c>
      <c r="AN22" s="41">
        <v>0</v>
      </c>
      <c r="AO22" s="24">
        <v>0</v>
      </c>
    </row>
    <row r="23" spans="1:41" ht="19.5" customHeight="1">
      <c r="A23" s="23" t="s">
        <v>205</v>
      </c>
      <c r="B23" s="23" t="s">
        <v>99</v>
      </c>
      <c r="C23" s="23" t="s">
        <v>86</v>
      </c>
      <c r="D23" s="23" t="s">
        <v>214</v>
      </c>
      <c r="E23" s="41">
        <f t="shared" si="0"/>
        <v>139.23</v>
      </c>
      <c r="F23" s="41">
        <f t="shared" si="1"/>
        <v>139.23</v>
      </c>
      <c r="G23" s="41">
        <f t="shared" si="2"/>
        <v>139.23</v>
      </c>
      <c r="H23" s="41">
        <v>17.23</v>
      </c>
      <c r="I23" s="24">
        <v>122</v>
      </c>
      <c r="J23" s="41">
        <f t="shared" si="3"/>
        <v>0</v>
      </c>
      <c r="K23" s="41">
        <v>0</v>
      </c>
      <c r="L23" s="24">
        <v>0</v>
      </c>
      <c r="M23" s="41">
        <f t="shared" si="4"/>
        <v>0</v>
      </c>
      <c r="N23" s="41">
        <v>0</v>
      </c>
      <c r="O23" s="24">
        <v>0</v>
      </c>
      <c r="P23" s="25">
        <f t="shared" si="5"/>
        <v>0</v>
      </c>
      <c r="Q23" s="41">
        <f t="shared" si="6"/>
        <v>0</v>
      </c>
      <c r="R23" s="41">
        <v>0</v>
      </c>
      <c r="S23" s="24">
        <v>0</v>
      </c>
      <c r="T23" s="41">
        <f t="shared" si="7"/>
        <v>0</v>
      </c>
      <c r="U23" s="41">
        <v>0</v>
      </c>
      <c r="V23" s="41">
        <v>0</v>
      </c>
      <c r="W23" s="41">
        <f t="shared" si="8"/>
        <v>0</v>
      </c>
      <c r="X23" s="41">
        <v>0</v>
      </c>
      <c r="Y23" s="24">
        <v>0</v>
      </c>
      <c r="Z23" s="25">
        <f t="shared" si="9"/>
        <v>0</v>
      </c>
      <c r="AA23" s="41">
        <f t="shared" si="10"/>
        <v>0</v>
      </c>
      <c r="AB23" s="41">
        <v>0</v>
      </c>
      <c r="AC23" s="24">
        <v>0</v>
      </c>
      <c r="AD23" s="41">
        <f t="shared" si="11"/>
        <v>0</v>
      </c>
      <c r="AE23" s="41">
        <v>0</v>
      </c>
      <c r="AF23" s="24">
        <v>0</v>
      </c>
      <c r="AG23" s="41">
        <f t="shared" si="12"/>
        <v>0</v>
      </c>
      <c r="AH23" s="41">
        <v>0</v>
      </c>
      <c r="AI23" s="24">
        <v>0</v>
      </c>
      <c r="AJ23" s="41">
        <f t="shared" si="13"/>
        <v>0</v>
      </c>
      <c r="AK23" s="41">
        <v>0</v>
      </c>
      <c r="AL23" s="24">
        <v>0</v>
      </c>
      <c r="AM23" s="41">
        <f t="shared" si="14"/>
        <v>0</v>
      </c>
      <c r="AN23" s="41">
        <v>0</v>
      </c>
      <c r="AO23" s="24">
        <v>0</v>
      </c>
    </row>
    <row r="24" spans="1:41" ht="19.5" customHeight="1">
      <c r="A24" s="23" t="s">
        <v>38</v>
      </c>
      <c r="B24" s="23" t="s">
        <v>38</v>
      </c>
      <c r="C24" s="23" t="s">
        <v>38</v>
      </c>
      <c r="D24" s="23" t="s">
        <v>215</v>
      </c>
      <c r="E24" s="41">
        <f t="shared" si="0"/>
        <v>436.73</v>
      </c>
      <c r="F24" s="41">
        <f t="shared" si="1"/>
        <v>326.73</v>
      </c>
      <c r="G24" s="41">
        <f t="shared" si="2"/>
        <v>326.73</v>
      </c>
      <c r="H24" s="41">
        <v>0</v>
      </c>
      <c r="I24" s="24">
        <v>326.73</v>
      </c>
      <c r="J24" s="41">
        <f t="shared" si="3"/>
        <v>0</v>
      </c>
      <c r="K24" s="41">
        <v>0</v>
      </c>
      <c r="L24" s="24">
        <v>0</v>
      </c>
      <c r="M24" s="41">
        <f t="shared" si="4"/>
        <v>0</v>
      </c>
      <c r="N24" s="41">
        <v>0</v>
      </c>
      <c r="O24" s="24">
        <v>0</v>
      </c>
      <c r="P24" s="25">
        <f t="shared" si="5"/>
        <v>0</v>
      </c>
      <c r="Q24" s="41">
        <f t="shared" si="6"/>
        <v>0</v>
      </c>
      <c r="R24" s="41">
        <v>0</v>
      </c>
      <c r="S24" s="24">
        <v>0</v>
      </c>
      <c r="T24" s="41">
        <f t="shared" si="7"/>
        <v>0</v>
      </c>
      <c r="U24" s="41">
        <v>0</v>
      </c>
      <c r="V24" s="41">
        <v>0</v>
      </c>
      <c r="W24" s="41">
        <f t="shared" si="8"/>
        <v>0</v>
      </c>
      <c r="X24" s="41">
        <v>0</v>
      </c>
      <c r="Y24" s="24">
        <v>0</v>
      </c>
      <c r="Z24" s="25">
        <f t="shared" si="9"/>
        <v>110</v>
      </c>
      <c r="AA24" s="41">
        <f t="shared" si="10"/>
        <v>110</v>
      </c>
      <c r="AB24" s="41">
        <v>0</v>
      </c>
      <c r="AC24" s="24">
        <v>110</v>
      </c>
      <c r="AD24" s="41">
        <f t="shared" si="11"/>
        <v>0</v>
      </c>
      <c r="AE24" s="41">
        <v>0</v>
      </c>
      <c r="AF24" s="24">
        <v>0</v>
      </c>
      <c r="AG24" s="41">
        <f t="shared" si="12"/>
        <v>0</v>
      </c>
      <c r="AH24" s="41">
        <v>0</v>
      </c>
      <c r="AI24" s="24">
        <v>0</v>
      </c>
      <c r="AJ24" s="41">
        <f t="shared" si="13"/>
        <v>0</v>
      </c>
      <c r="AK24" s="41">
        <v>0</v>
      </c>
      <c r="AL24" s="24">
        <v>0</v>
      </c>
      <c r="AM24" s="41">
        <f t="shared" si="14"/>
        <v>0</v>
      </c>
      <c r="AN24" s="41">
        <v>0</v>
      </c>
      <c r="AO24" s="24">
        <v>0</v>
      </c>
    </row>
    <row r="25" spans="1:41" ht="19.5" customHeight="1">
      <c r="A25" s="23" t="s">
        <v>216</v>
      </c>
      <c r="B25" s="23" t="s">
        <v>95</v>
      </c>
      <c r="C25" s="23" t="s">
        <v>86</v>
      </c>
      <c r="D25" s="23" t="s">
        <v>217</v>
      </c>
      <c r="E25" s="41">
        <f t="shared" si="0"/>
        <v>290.03</v>
      </c>
      <c r="F25" s="41">
        <f t="shared" si="1"/>
        <v>290.03</v>
      </c>
      <c r="G25" s="41">
        <f t="shared" si="2"/>
        <v>290.03</v>
      </c>
      <c r="H25" s="41">
        <v>0</v>
      </c>
      <c r="I25" s="24">
        <v>290.03</v>
      </c>
      <c r="J25" s="41">
        <f t="shared" si="3"/>
        <v>0</v>
      </c>
      <c r="K25" s="41">
        <v>0</v>
      </c>
      <c r="L25" s="24">
        <v>0</v>
      </c>
      <c r="M25" s="41">
        <f t="shared" si="4"/>
        <v>0</v>
      </c>
      <c r="N25" s="41">
        <v>0</v>
      </c>
      <c r="O25" s="24">
        <v>0</v>
      </c>
      <c r="P25" s="25">
        <f t="shared" si="5"/>
        <v>0</v>
      </c>
      <c r="Q25" s="41">
        <f t="shared" si="6"/>
        <v>0</v>
      </c>
      <c r="R25" s="41">
        <v>0</v>
      </c>
      <c r="S25" s="24">
        <v>0</v>
      </c>
      <c r="T25" s="41">
        <f t="shared" si="7"/>
        <v>0</v>
      </c>
      <c r="U25" s="41">
        <v>0</v>
      </c>
      <c r="V25" s="41">
        <v>0</v>
      </c>
      <c r="W25" s="41">
        <f t="shared" si="8"/>
        <v>0</v>
      </c>
      <c r="X25" s="41">
        <v>0</v>
      </c>
      <c r="Y25" s="24">
        <v>0</v>
      </c>
      <c r="Z25" s="25">
        <f t="shared" si="9"/>
        <v>0</v>
      </c>
      <c r="AA25" s="41">
        <f t="shared" si="10"/>
        <v>0</v>
      </c>
      <c r="AB25" s="41">
        <v>0</v>
      </c>
      <c r="AC25" s="24">
        <v>0</v>
      </c>
      <c r="AD25" s="41">
        <f t="shared" si="11"/>
        <v>0</v>
      </c>
      <c r="AE25" s="41">
        <v>0</v>
      </c>
      <c r="AF25" s="24">
        <v>0</v>
      </c>
      <c r="AG25" s="41">
        <f t="shared" si="12"/>
        <v>0</v>
      </c>
      <c r="AH25" s="41">
        <v>0</v>
      </c>
      <c r="AI25" s="24">
        <v>0</v>
      </c>
      <c r="AJ25" s="41">
        <f t="shared" si="13"/>
        <v>0</v>
      </c>
      <c r="AK25" s="41">
        <v>0</v>
      </c>
      <c r="AL25" s="24">
        <v>0</v>
      </c>
      <c r="AM25" s="41">
        <f t="shared" si="14"/>
        <v>0</v>
      </c>
      <c r="AN25" s="41">
        <v>0</v>
      </c>
      <c r="AO25" s="24">
        <v>0</v>
      </c>
    </row>
    <row r="26" spans="1:41" ht="19.5" customHeight="1">
      <c r="A26" s="23" t="s">
        <v>216</v>
      </c>
      <c r="B26" s="23" t="s">
        <v>120</v>
      </c>
      <c r="C26" s="23" t="s">
        <v>86</v>
      </c>
      <c r="D26" s="23" t="s">
        <v>218</v>
      </c>
      <c r="E26" s="41">
        <f t="shared" si="0"/>
        <v>146.7</v>
      </c>
      <c r="F26" s="41">
        <f t="shared" si="1"/>
        <v>36.7</v>
      </c>
      <c r="G26" s="41">
        <f t="shared" si="2"/>
        <v>36.7</v>
      </c>
      <c r="H26" s="41">
        <v>0</v>
      </c>
      <c r="I26" s="24">
        <v>36.7</v>
      </c>
      <c r="J26" s="41">
        <f t="shared" si="3"/>
        <v>0</v>
      </c>
      <c r="K26" s="41">
        <v>0</v>
      </c>
      <c r="L26" s="24">
        <v>0</v>
      </c>
      <c r="M26" s="41">
        <f t="shared" si="4"/>
        <v>0</v>
      </c>
      <c r="N26" s="41">
        <v>0</v>
      </c>
      <c r="O26" s="24">
        <v>0</v>
      </c>
      <c r="P26" s="25">
        <f t="shared" si="5"/>
        <v>0</v>
      </c>
      <c r="Q26" s="41">
        <f t="shared" si="6"/>
        <v>0</v>
      </c>
      <c r="R26" s="41">
        <v>0</v>
      </c>
      <c r="S26" s="24">
        <v>0</v>
      </c>
      <c r="T26" s="41">
        <f t="shared" si="7"/>
        <v>0</v>
      </c>
      <c r="U26" s="41">
        <v>0</v>
      </c>
      <c r="V26" s="41">
        <v>0</v>
      </c>
      <c r="W26" s="41">
        <f t="shared" si="8"/>
        <v>0</v>
      </c>
      <c r="X26" s="41">
        <v>0</v>
      </c>
      <c r="Y26" s="24">
        <v>0</v>
      </c>
      <c r="Z26" s="25">
        <f t="shared" si="9"/>
        <v>110</v>
      </c>
      <c r="AA26" s="41">
        <f t="shared" si="10"/>
        <v>110</v>
      </c>
      <c r="AB26" s="41">
        <v>0</v>
      </c>
      <c r="AC26" s="24">
        <v>110</v>
      </c>
      <c r="AD26" s="41">
        <f t="shared" si="11"/>
        <v>0</v>
      </c>
      <c r="AE26" s="41">
        <v>0</v>
      </c>
      <c r="AF26" s="24">
        <v>0</v>
      </c>
      <c r="AG26" s="41">
        <f t="shared" si="12"/>
        <v>0</v>
      </c>
      <c r="AH26" s="41">
        <v>0</v>
      </c>
      <c r="AI26" s="24">
        <v>0</v>
      </c>
      <c r="AJ26" s="41">
        <f t="shared" si="13"/>
        <v>0</v>
      </c>
      <c r="AK26" s="41">
        <v>0</v>
      </c>
      <c r="AL26" s="24">
        <v>0</v>
      </c>
      <c r="AM26" s="41">
        <f t="shared" si="14"/>
        <v>0</v>
      </c>
      <c r="AN26" s="41">
        <v>0</v>
      </c>
      <c r="AO26" s="24">
        <v>0</v>
      </c>
    </row>
    <row r="27" spans="1:41" ht="19.5" customHeight="1">
      <c r="A27" s="23" t="s">
        <v>38</v>
      </c>
      <c r="B27" s="23" t="s">
        <v>38</v>
      </c>
      <c r="C27" s="23" t="s">
        <v>38</v>
      </c>
      <c r="D27" s="23" t="s">
        <v>219</v>
      </c>
      <c r="E27" s="41">
        <f t="shared" si="0"/>
        <v>30.95</v>
      </c>
      <c r="F27" s="41">
        <f t="shared" si="1"/>
        <v>30.95</v>
      </c>
      <c r="G27" s="41">
        <f t="shared" si="2"/>
        <v>30.95</v>
      </c>
      <c r="H27" s="41">
        <v>30.95</v>
      </c>
      <c r="I27" s="24">
        <v>0</v>
      </c>
      <c r="J27" s="41">
        <f t="shared" si="3"/>
        <v>0</v>
      </c>
      <c r="K27" s="41">
        <v>0</v>
      </c>
      <c r="L27" s="24">
        <v>0</v>
      </c>
      <c r="M27" s="41">
        <f t="shared" si="4"/>
        <v>0</v>
      </c>
      <c r="N27" s="41">
        <v>0</v>
      </c>
      <c r="O27" s="24">
        <v>0</v>
      </c>
      <c r="P27" s="25">
        <f t="shared" si="5"/>
        <v>0</v>
      </c>
      <c r="Q27" s="41">
        <f t="shared" si="6"/>
        <v>0</v>
      </c>
      <c r="R27" s="41">
        <v>0</v>
      </c>
      <c r="S27" s="24">
        <v>0</v>
      </c>
      <c r="T27" s="41">
        <f t="shared" si="7"/>
        <v>0</v>
      </c>
      <c r="U27" s="41">
        <v>0</v>
      </c>
      <c r="V27" s="41">
        <v>0</v>
      </c>
      <c r="W27" s="41">
        <f t="shared" si="8"/>
        <v>0</v>
      </c>
      <c r="X27" s="41">
        <v>0</v>
      </c>
      <c r="Y27" s="24">
        <v>0</v>
      </c>
      <c r="Z27" s="25">
        <f t="shared" si="9"/>
        <v>0</v>
      </c>
      <c r="AA27" s="41">
        <f t="shared" si="10"/>
        <v>0</v>
      </c>
      <c r="AB27" s="41">
        <v>0</v>
      </c>
      <c r="AC27" s="24">
        <v>0</v>
      </c>
      <c r="AD27" s="41">
        <f t="shared" si="11"/>
        <v>0</v>
      </c>
      <c r="AE27" s="41">
        <v>0</v>
      </c>
      <c r="AF27" s="24">
        <v>0</v>
      </c>
      <c r="AG27" s="41">
        <f t="shared" si="12"/>
        <v>0</v>
      </c>
      <c r="AH27" s="41">
        <v>0</v>
      </c>
      <c r="AI27" s="24">
        <v>0</v>
      </c>
      <c r="AJ27" s="41">
        <f t="shared" si="13"/>
        <v>0</v>
      </c>
      <c r="AK27" s="41">
        <v>0</v>
      </c>
      <c r="AL27" s="24">
        <v>0</v>
      </c>
      <c r="AM27" s="41">
        <f t="shared" si="14"/>
        <v>0</v>
      </c>
      <c r="AN27" s="41">
        <v>0</v>
      </c>
      <c r="AO27" s="24">
        <v>0</v>
      </c>
    </row>
    <row r="28" spans="1:41" ht="19.5" customHeight="1">
      <c r="A28" s="23" t="s">
        <v>220</v>
      </c>
      <c r="B28" s="23" t="s">
        <v>89</v>
      </c>
      <c r="C28" s="23" t="s">
        <v>86</v>
      </c>
      <c r="D28" s="23" t="s">
        <v>221</v>
      </c>
      <c r="E28" s="41">
        <f t="shared" si="0"/>
        <v>29.45</v>
      </c>
      <c r="F28" s="41">
        <f t="shared" si="1"/>
        <v>29.45</v>
      </c>
      <c r="G28" s="41">
        <f t="shared" si="2"/>
        <v>29.45</v>
      </c>
      <c r="H28" s="41">
        <v>29.45</v>
      </c>
      <c r="I28" s="24">
        <v>0</v>
      </c>
      <c r="J28" s="41">
        <f t="shared" si="3"/>
        <v>0</v>
      </c>
      <c r="K28" s="41">
        <v>0</v>
      </c>
      <c r="L28" s="24">
        <v>0</v>
      </c>
      <c r="M28" s="41">
        <f t="shared" si="4"/>
        <v>0</v>
      </c>
      <c r="N28" s="41">
        <v>0</v>
      </c>
      <c r="O28" s="24">
        <v>0</v>
      </c>
      <c r="P28" s="25">
        <f t="shared" si="5"/>
        <v>0</v>
      </c>
      <c r="Q28" s="41">
        <f t="shared" si="6"/>
        <v>0</v>
      </c>
      <c r="R28" s="41">
        <v>0</v>
      </c>
      <c r="S28" s="24">
        <v>0</v>
      </c>
      <c r="T28" s="41">
        <f t="shared" si="7"/>
        <v>0</v>
      </c>
      <c r="U28" s="41">
        <v>0</v>
      </c>
      <c r="V28" s="41">
        <v>0</v>
      </c>
      <c r="W28" s="41">
        <f t="shared" si="8"/>
        <v>0</v>
      </c>
      <c r="X28" s="41">
        <v>0</v>
      </c>
      <c r="Y28" s="24">
        <v>0</v>
      </c>
      <c r="Z28" s="25">
        <f t="shared" si="9"/>
        <v>0</v>
      </c>
      <c r="AA28" s="41">
        <f t="shared" si="10"/>
        <v>0</v>
      </c>
      <c r="AB28" s="41">
        <v>0</v>
      </c>
      <c r="AC28" s="24">
        <v>0</v>
      </c>
      <c r="AD28" s="41">
        <f t="shared" si="11"/>
        <v>0</v>
      </c>
      <c r="AE28" s="41">
        <v>0</v>
      </c>
      <c r="AF28" s="24">
        <v>0</v>
      </c>
      <c r="AG28" s="41">
        <f t="shared" si="12"/>
        <v>0</v>
      </c>
      <c r="AH28" s="41">
        <v>0</v>
      </c>
      <c r="AI28" s="24">
        <v>0</v>
      </c>
      <c r="AJ28" s="41">
        <f t="shared" si="13"/>
        <v>0</v>
      </c>
      <c r="AK28" s="41">
        <v>0</v>
      </c>
      <c r="AL28" s="24">
        <v>0</v>
      </c>
      <c r="AM28" s="41">
        <f t="shared" si="14"/>
        <v>0</v>
      </c>
      <c r="AN28" s="41">
        <v>0</v>
      </c>
      <c r="AO28" s="24">
        <v>0</v>
      </c>
    </row>
    <row r="29" spans="1:41" ht="19.5" customHeight="1">
      <c r="A29" s="23" t="s">
        <v>220</v>
      </c>
      <c r="B29" s="23" t="s">
        <v>99</v>
      </c>
      <c r="C29" s="23" t="s">
        <v>86</v>
      </c>
      <c r="D29" s="23" t="s">
        <v>222</v>
      </c>
      <c r="E29" s="41">
        <f t="shared" si="0"/>
        <v>1.5</v>
      </c>
      <c r="F29" s="41">
        <f t="shared" si="1"/>
        <v>1.5</v>
      </c>
      <c r="G29" s="41">
        <f t="shared" si="2"/>
        <v>1.5</v>
      </c>
      <c r="H29" s="41">
        <v>1.5</v>
      </c>
      <c r="I29" s="24">
        <v>0</v>
      </c>
      <c r="J29" s="41">
        <f t="shared" si="3"/>
        <v>0</v>
      </c>
      <c r="K29" s="41">
        <v>0</v>
      </c>
      <c r="L29" s="24">
        <v>0</v>
      </c>
      <c r="M29" s="41">
        <f t="shared" si="4"/>
        <v>0</v>
      </c>
      <c r="N29" s="41">
        <v>0</v>
      </c>
      <c r="O29" s="24">
        <v>0</v>
      </c>
      <c r="P29" s="25">
        <f t="shared" si="5"/>
        <v>0</v>
      </c>
      <c r="Q29" s="41">
        <f t="shared" si="6"/>
        <v>0</v>
      </c>
      <c r="R29" s="41">
        <v>0</v>
      </c>
      <c r="S29" s="24">
        <v>0</v>
      </c>
      <c r="T29" s="41">
        <f t="shared" si="7"/>
        <v>0</v>
      </c>
      <c r="U29" s="41">
        <v>0</v>
      </c>
      <c r="V29" s="41">
        <v>0</v>
      </c>
      <c r="W29" s="41">
        <f t="shared" si="8"/>
        <v>0</v>
      </c>
      <c r="X29" s="41">
        <v>0</v>
      </c>
      <c r="Y29" s="24">
        <v>0</v>
      </c>
      <c r="Z29" s="25">
        <f t="shared" si="9"/>
        <v>0</v>
      </c>
      <c r="AA29" s="41">
        <f t="shared" si="10"/>
        <v>0</v>
      </c>
      <c r="AB29" s="41">
        <v>0</v>
      </c>
      <c r="AC29" s="24">
        <v>0</v>
      </c>
      <c r="AD29" s="41">
        <f t="shared" si="11"/>
        <v>0</v>
      </c>
      <c r="AE29" s="41">
        <v>0</v>
      </c>
      <c r="AF29" s="24">
        <v>0</v>
      </c>
      <c r="AG29" s="41">
        <f t="shared" si="12"/>
        <v>0</v>
      </c>
      <c r="AH29" s="41">
        <v>0</v>
      </c>
      <c r="AI29" s="24">
        <v>0</v>
      </c>
      <c r="AJ29" s="41">
        <f t="shared" si="13"/>
        <v>0</v>
      </c>
      <c r="AK29" s="41">
        <v>0</v>
      </c>
      <c r="AL29" s="24">
        <v>0</v>
      </c>
      <c r="AM29" s="41">
        <f t="shared" si="14"/>
        <v>0</v>
      </c>
      <c r="AN29" s="41">
        <v>0</v>
      </c>
      <c r="AO29" s="24">
        <v>0</v>
      </c>
    </row>
    <row r="30" spans="1:41" ht="19.5" customHeight="1">
      <c r="A30" s="23" t="s">
        <v>38</v>
      </c>
      <c r="B30" s="23" t="s">
        <v>38</v>
      </c>
      <c r="C30" s="23" t="s">
        <v>38</v>
      </c>
      <c r="D30" s="23" t="s">
        <v>223</v>
      </c>
      <c r="E30" s="41">
        <f t="shared" si="0"/>
        <v>565.8</v>
      </c>
      <c r="F30" s="41">
        <f t="shared" si="1"/>
        <v>0</v>
      </c>
      <c r="G30" s="41">
        <f t="shared" si="2"/>
        <v>0</v>
      </c>
      <c r="H30" s="41">
        <v>0</v>
      </c>
      <c r="I30" s="24">
        <v>0</v>
      </c>
      <c r="J30" s="41">
        <f t="shared" si="3"/>
        <v>0</v>
      </c>
      <c r="K30" s="41">
        <v>0</v>
      </c>
      <c r="L30" s="24">
        <v>0</v>
      </c>
      <c r="M30" s="41">
        <f t="shared" si="4"/>
        <v>0</v>
      </c>
      <c r="N30" s="41">
        <v>0</v>
      </c>
      <c r="O30" s="24">
        <v>0</v>
      </c>
      <c r="P30" s="25">
        <f t="shared" si="5"/>
        <v>0</v>
      </c>
      <c r="Q30" s="41">
        <f t="shared" si="6"/>
        <v>0</v>
      </c>
      <c r="R30" s="41">
        <v>0</v>
      </c>
      <c r="S30" s="24">
        <v>0</v>
      </c>
      <c r="T30" s="41">
        <f t="shared" si="7"/>
        <v>0</v>
      </c>
      <c r="U30" s="41">
        <v>0</v>
      </c>
      <c r="V30" s="41">
        <v>0</v>
      </c>
      <c r="W30" s="41">
        <f t="shared" si="8"/>
        <v>0</v>
      </c>
      <c r="X30" s="41">
        <v>0</v>
      </c>
      <c r="Y30" s="24">
        <v>0</v>
      </c>
      <c r="Z30" s="25">
        <f t="shared" si="9"/>
        <v>565.8</v>
      </c>
      <c r="AA30" s="41">
        <f t="shared" si="10"/>
        <v>565.8</v>
      </c>
      <c r="AB30" s="41">
        <v>0</v>
      </c>
      <c r="AC30" s="24">
        <v>565.8</v>
      </c>
      <c r="AD30" s="41">
        <f t="shared" si="11"/>
        <v>0</v>
      </c>
      <c r="AE30" s="41">
        <v>0</v>
      </c>
      <c r="AF30" s="24">
        <v>0</v>
      </c>
      <c r="AG30" s="41">
        <f t="shared" si="12"/>
        <v>0</v>
      </c>
      <c r="AH30" s="41">
        <v>0</v>
      </c>
      <c r="AI30" s="24">
        <v>0</v>
      </c>
      <c r="AJ30" s="41">
        <f t="shared" si="13"/>
        <v>0</v>
      </c>
      <c r="AK30" s="41">
        <v>0</v>
      </c>
      <c r="AL30" s="24">
        <v>0</v>
      </c>
      <c r="AM30" s="41">
        <f t="shared" si="14"/>
        <v>0</v>
      </c>
      <c r="AN30" s="41">
        <v>0</v>
      </c>
      <c r="AO30" s="24">
        <v>0</v>
      </c>
    </row>
    <row r="31" spans="1:41" ht="19.5" customHeight="1">
      <c r="A31" s="23" t="s">
        <v>224</v>
      </c>
      <c r="B31" s="23" t="s">
        <v>99</v>
      </c>
      <c r="C31" s="23" t="s">
        <v>86</v>
      </c>
      <c r="D31" s="23" t="s">
        <v>225</v>
      </c>
      <c r="E31" s="41">
        <f t="shared" si="0"/>
        <v>565.8</v>
      </c>
      <c r="F31" s="41">
        <f t="shared" si="1"/>
        <v>0</v>
      </c>
      <c r="G31" s="41">
        <f t="shared" si="2"/>
        <v>0</v>
      </c>
      <c r="H31" s="41">
        <v>0</v>
      </c>
      <c r="I31" s="24">
        <v>0</v>
      </c>
      <c r="J31" s="41">
        <f t="shared" si="3"/>
        <v>0</v>
      </c>
      <c r="K31" s="41">
        <v>0</v>
      </c>
      <c r="L31" s="24">
        <v>0</v>
      </c>
      <c r="M31" s="41">
        <f t="shared" si="4"/>
        <v>0</v>
      </c>
      <c r="N31" s="41">
        <v>0</v>
      </c>
      <c r="O31" s="24">
        <v>0</v>
      </c>
      <c r="P31" s="25">
        <f t="shared" si="5"/>
        <v>0</v>
      </c>
      <c r="Q31" s="41">
        <f t="shared" si="6"/>
        <v>0</v>
      </c>
      <c r="R31" s="41">
        <v>0</v>
      </c>
      <c r="S31" s="24">
        <v>0</v>
      </c>
      <c r="T31" s="41">
        <f t="shared" si="7"/>
        <v>0</v>
      </c>
      <c r="U31" s="41">
        <v>0</v>
      </c>
      <c r="V31" s="41">
        <v>0</v>
      </c>
      <c r="W31" s="41">
        <f t="shared" si="8"/>
        <v>0</v>
      </c>
      <c r="X31" s="41">
        <v>0</v>
      </c>
      <c r="Y31" s="24">
        <v>0</v>
      </c>
      <c r="Z31" s="25">
        <f t="shared" si="9"/>
        <v>565.8</v>
      </c>
      <c r="AA31" s="41">
        <f t="shared" si="10"/>
        <v>565.8</v>
      </c>
      <c r="AB31" s="41">
        <v>0</v>
      </c>
      <c r="AC31" s="24">
        <v>565.8</v>
      </c>
      <c r="AD31" s="41">
        <f t="shared" si="11"/>
        <v>0</v>
      </c>
      <c r="AE31" s="41">
        <v>0</v>
      </c>
      <c r="AF31" s="24">
        <v>0</v>
      </c>
      <c r="AG31" s="41">
        <f t="shared" si="12"/>
        <v>0</v>
      </c>
      <c r="AH31" s="41">
        <v>0</v>
      </c>
      <c r="AI31" s="24">
        <v>0</v>
      </c>
      <c r="AJ31" s="41">
        <f t="shared" si="13"/>
        <v>0</v>
      </c>
      <c r="AK31" s="41">
        <v>0</v>
      </c>
      <c r="AL31" s="24">
        <v>0</v>
      </c>
      <c r="AM31" s="41">
        <f t="shared" si="14"/>
        <v>0</v>
      </c>
      <c r="AN31" s="41">
        <v>0</v>
      </c>
      <c r="AO31" s="24">
        <v>0</v>
      </c>
    </row>
    <row r="32" spans="1:41" ht="19.5" customHeight="1">
      <c r="A32" s="23" t="s">
        <v>38</v>
      </c>
      <c r="B32" s="23" t="s">
        <v>38</v>
      </c>
      <c r="C32" s="23" t="s">
        <v>38</v>
      </c>
      <c r="D32" s="23" t="s">
        <v>105</v>
      </c>
      <c r="E32" s="41">
        <f t="shared" si="0"/>
        <v>136.89</v>
      </c>
      <c r="F32" s="41">
        <f t="shared" si="1"/>
        <v>136.89</v>
      </c>
      <c r="G32" s="41">
        <f t="shared" si="2"/>
        <v>136.89</v>
      </c>
      <c r="H32" s="41">
        <v>136.89</v>
      </c>
      <c r="I32" s="24">
        <v>0</v>
      </c>
      <c r="J32" s="41">
        <f t="shared" si="3"/>
        <v>0</v>
      </c>
      <c r="K32" s="41">
        <v>0</v>
      </c>
      <c r="L32" s="24">
        <v>0</v>
      </c>
      <c r="M32" s="41">
        <f t="shared" si="4"/>
        <v>0</v>
      </c>
      <c r="N32" s="41">
        <v>0</v>
      </c>
      <c r="O32" s="24">
        <v>0</v>
      </c>
      <c r="P32" s="25">
        <f t="shared" si="5"/>
        <v>0</v>
      </c>
      <c r="Q32" s="41">
        <f t="shared" si="6"/>
        <v>0</v>
      </c>
      <c r="R32" s="41">
        <v>0</v>
      </c>
      <c r="S32" s="24">
        <v>0</v>
      </c>
      <c r="T32" s="41">
        <f t="shared" si="7"/>
        <v>0</v>
      </c>
      <c r="U32" s="41">
        <v>0</v>
      </c>
      <c r="V32" s="41">
        <v>0</v>
      </c>
      <c r="W32" s="41">
        <f t="shared" si="8"/>
        <v>0</v>
      </c>
      <c r="X32" s="41">
        <v>0</v>
      </c>
      <c r="Y32" s="24">
        <v>0</v>
      </c>
      <c r="Z32" s="25">
        <f t="shared" si="9"/>
        <v>0</v>
      </c>
      <c r="AA32" s="41">
        <f t="shared" si="10"/>
        <v>0</v>
      </c>
      <c r="AB32" s="41">
        <v>0</v>
      </c>
      <c r="AC32" s="24">
        <v>0</v>
      </c>
      <c r="AD32" s="41">
        <f t="shared" si="11"/>
        <v>0</v>
      </c>
      <c r="AE32" s="41">
        <v>0</v>
      </c>
      <c r="AF32" s="24">
        <v>0</v>
      </c>
      <c r="AG32" s="41">
        <f t="shared" si="12"/>
        <v>0</v>
      </c>
      <c r="AH32" s="41">
        <v>0</v>
      </c>
      <c r="AI32" s="24">
        <v>0</v>
      </c>
      <c r="AJ32" s="41">
        <f t="shared" si="13"/>
        <v>0</v>
      </c>
      <c r="AK32" s="41">
        <v>0</v>
      </c>
      <c r="AL32" s="24">
        <v>0</v>
      </c>
      <c r="AM32" s="41">
        <f t="shared" si="14"/>
        <v>0</v>
      </c>
      <c r="AN32" s="41">
        <v>0</v>
      </c>
      <c r="AO32" s="24">
        <v>0</v>
      </c>
    </row>
    <row r="33" spans="1:41" ht="19.5" customHeight="1">
      <c r="A33" s="23" t="s">
        <v>38</v>
      </c>
      <c r="B33" s="23" t="s">
        <v>38</v>
      </c>
      <c r="C33" s="23" t="s">
        <v>38</v>
      </c>
      <c r="D33" s="23" t="s">
        <v>106</v>
      </c>
      <c r="E33" s="41">
        <f t="shared" si="0"/>
        <v>136.89</v>
      </c>
      <c r="F33" s="41">
        <f t="shared" si="1"/>
        <v>136.89</v>
      </c>
      <c r="G33" s="41">
        <f t="shared" si="2"/>
        <v>136.89</v>
      </c>
      <c r="H33" s="41">
        <v>136.89</v>
      </c>
      <c r="I33" s="24">
        <v>0</v>
      </c>
      <c r="J33" s="41">
        <f t="shared" si="3"/>
        <v>0</v>
      </c>
      <c r="K33" s="41">
        <v>0</v>
      </c>
      <c r="L33" s="24">
        <v>0</v>
      </c>
      <c r="M33" s="41">
        <f t="shared" si="4"/>
        <v>0</v>
      </c>
      <c r="N33" s="41">
        <v>0</v>
      </c>
      <c r="O33" s="24">
        <v>0</v>
      </c>
      <c r="P33" s="25">
        <f t="shared" si="5"/>
        <v>0</v>
      </c>
      <c r="Q33" s="41">
        <f t="shared" si="6"/>
        <v>0</v>
      </c>
      <c r="R33" s="41">
        <v>0</v>
      </c>
      <c r="S33" s="24">
        <v>0</v>
      </c>
      <c r="T33" s="41">
        <f t="shared" si="7"/>
        <v>0</v>
      </c>
      <c r="U33" s="41">
        <v>0</v>
      </c>
      <c r="V33" s="41">
        <v>0</v>
      </c>
      <c r="W33" s="41">
        <f t="shared" si="8"/>
        <v>0</v>
      </c>
      <c r="X33" s="41">
        <v>0</v>
      </c>
      <c r="Y33" s="24">
        <v>0</v>
      </c>
      <c r="Z33" s="25">
        <f t="shared" si="9"/>
        <v>0</v>
      </c>
      <c r="AA33" s="41">
        <f t="shared" si="10"/>
        <v>0</v>
      </c>
      <c r="AB33" s="41">
        <v>0</v>
      </c>
      <c r="AC33" s="24">
        <v>0</v>
      </c>
      <c r="AD33" s="41">
        <f t="shared" si="11"/>
        <v>0</v>
      </c>
      <c r="AE33" s="41">
        <v>0</v>
      </c>
      <c r="AF33" s="24">
        <v>0</v>
      </c>
      <c r="AG33" s="41">
        <f t="shared" si="12"/>
        <v>0</v>
      </c>
      <c r="AH33" s="41">
        <v>0</v>
      </c>
      <c r="AI33" s="24">
        <v>0</v>
      </c>
      <c r="AJ33" s="41">
        <f t="shared" si="13"/>
        <v>0</v>
      </c>
      <c r="AK33" s="41">
        <v>0</v>
      </c>
      <c r="AL33" s="24">
        <v>0</v>
      </c>
      <c r="AM33" s="41">
        <f t="shared" si="14"/>
        <v>0</v>
      </c>
      <c r="AN33" s="41">
        <v>0</v>
      </c>
      <c r="AO33" s="24">
        <v>0</v>
      </c>
    </row>
    <row r="34" spans="1:41" ht="19.5" customHeight="1">
      <c r="A34" s="23" t="s">
        <v>38</v>
      </c>
      <c r="B34" s="23" t="s">
        <v>38</v>
      </c>
      <c r="C34" s="23" t="s">
        <v>38</v>
      </c>
      <c r="D34" s="23" t="s">
        <v>226</v>
      </c>
      <c r="E34" s="41">
        <f t="shared" si="0"/>
        <v>136.89</v>
      </c>
      <c r="F34" s="41">
        <f t="shared" si="1"/>
        <v>136.89</v>
      </c>
      <c r="G34" s="41">
        <f t="shared" si="2"/>
        <v>136.89</v>
      </c>
      <c r="H34" s="41">
        <v>136.89</v>
      </c>
      <c r="I34" s="24">
        <v>0</v>
      </c>
      <c r="J34" s="41">
        <f t="shared" si="3"/>
        <v>0</v>
      </c>
      <c r="K34" s="41">
        <v>0</v>
      </c>
      <c r="L34" s="24">
        <v>0</v>
      </c>
      <c r="M34" s="41">
        <f t="shared" si="4"/>
        <v>0</v>
      </c>
      <c r="N34" s="41">
        <v>0</v>
      </c>
      <c r="O34" s="24">
        <v>0</v>
      </c>
      <c r="P34" s="25">
        <f t="shared" si="5"/>
        <v>0</v>
      </c>
      <c r="Q34" s="41">
        <f t="shared" si="6"/>
        <v>0</v>
      </c>
      <c r="R34" s="41">
        <v>0</v>
      </c>
      <c r="S34" s="24">
        <v>0</v>
      </c>
      <c r="T34" s="41">
        <f t="shared" si="7"/>
        <v>0</v>
      </c>
      <c r="U34" s="41">
        <v>0</v>
      </c>
      <c r="V34" s="41">
        <v>0</v>
      </c>
      <c r="W34" s="41">
        <f t="shared" si="8"/>
        <v>0</v>
      </c>
      <c r="X34" s="41">
        <v>0</v>
      </c>
      <c r="Y34" s="24">
        <v>0</v>
      </c>
      <c r="Z34" s="25">
        <f t="shared" si="9"/>
        <v>0</v>
      </c>
      <c r="AA34" s="41">
        <f t="shared" si="10"/>
        <v>0</v>
      </c>
      <c r="AB34" s="41">
        <v>0</v>
      </c>
      <c r="AC34" s="24">
        <v>0</v>
      </c>
      <c r="AD34" s="41">
        <f t="shared" si="11"/>
        <v>0</v>
      </c>
      <c r="AE34" s="41">
        <v>0</v>
      </c>
      <c r="AF34" s="24">
        <v>0</v>
      </c>
      <c r="AG34" s="41">
        <f t="shared" si="12"/>
        <v>0</v>
      </c>
      <c r="AH34" s="41">
        <v>0</v>
      </c>
      <c r="AI34" s="24">
        <v>0</v>
      </c>
      <c r="AJ34" s="41">
        <f t="shared" si="13"/>
        <v>0</v>
      </c>
      <c r="AK34" s="41">
        <v>0</v>
      </c>
      <c r="AL34" s="24">
        <v>0</v>
      </c>
      <c r="AM34" s="41">
        <f t="shared" si="14"/>
        <v>0</v>
      </c>
      <c r="AN34" s="41">
        <v>0</v>
      </c>
      <c r="AO34" s="24">
        <v>0</v>
      </c>
    </row>
    <row r="35" spans="1:41" ht="19.5" customHeight="1">
      <c r="A35" s="23" t="s">
        <v>227</v>
      </c>
      <c r="B35" s="23" t="s">
        <v>95</v>
      </c>
      <c r="C35" s="23" t="s">
        <v>107</v>
      </c>
      <c r="D35" s="23" t="s">
        <v>228</v>
      </c>
      <c r="E35" s="41">
        <f t="shared" si="0"/>
        <v>122.53</v>
      </c>
      <c r="F35" s="41">
        <f t="shared" si="1"/>
        <v>122.53</v>
      </c>
      <c r="G35" s="41">
        <f t="shared" si="2"/>
        <v>122.53</v>
      </c>
      <c r="H35" s="41">
        <v>122.53</v>
      </c>
      <c r="I35" s="24">
        <v>0</v>
      </c>
      <c r="J35" s="41">
        <f t="shared" si="3"/>
        <v>0</v>
      </c>
      <c r="K35" s="41">
        <v>0</v>
      </c>
      <c r="L35" s="24">
        <v>0</v>
      </c>
      <c r="M35" s="41">
        <f t="shared" si="4"/>
        <v>0</v>
      </c>
      <c r="N35" s="41">
        <v>0</v>
      </c>
      <c r="O35" s="24">
        <v>0</v>
      </c>
      <c r="P35" s="25">
        <f t="shared" si="5"/>
        <v>0</v>
      </c>
      <c r="Q35" s="41">
        <f t="shared" si="6"/>
        <v>0</v>
      </c>
      <c r="R35" s="41">
        <v>0</v>
      </c>
      <c r="S35" s="24">
        <v>0</v>
      </c>
      <c r="T35" s="41">
        <f t="shared" si="7"/>
        <v>0</v>
      </c>
      <c r="U35" s="41">
        <v>0</v>
      </c>
      <c r="V35" s="41">
        <v>0</v>
      </c>
      <c r="W35" s="41">
        <f t="shared" si="8"/>
        <v>0</v>
      </c>
      <c r="X35" s="41">
        <v>0</v>
      </c>
      <c r="Y35" s="24">
        <v>0</v>
      </c>
      <c r="Z35" s="25">
        <f t="shared" si="9"/>
        <v>0</v>
      </c>
      <c r="AA35" s="41">
        <f t="shared" si="10"/>
        <v>0</v>
      </c>
      <c r="AB35" s="41">
        <v>0</v>
      </c>
      <c r="AC35" s="24">
        <v>0</v>
      </c>
      <c r="AD35" s="41">
        <f t="shared" si="11"/>
        <v>0</v>
      </c>
      <c r="AE35" s="41">
        <v>0</v>
      </c>
      <c r="AF35" s="24">
        <v>0</v>
      </c>
      <c r="AG35" s="41">
        <f t="shared" si="12"/>
        <v>0</v>
      </c>
      <c r="AH35" s="41">
        <v>0</v>
      </c>
      <c r="AI35" s="24">
        <v>0</v>
      </c>
      <c r="AJ35" s="41">
        <f t="shared" si="13"/>
        <v>0</v>
      </c>
      <c r="AK35" s="41">
        <v>0</v>
      </c>
      <c r="AL35" s="24">
        <v>0</v>
      </c>
      <c r="AM35" s="41">
        <f t="shared" si="14"/>
        <v>0</v>
      </c>
      <c r="AN35" s="41">
        <v>0</v>
      </c>
      <c r="AO35" s="24">
        <v>0</v>
      </c>
    </row>
    <row r="36" spans="1:41" ht="19.5" customHeight="1">
      <c r="A36" s="23" t="s">
        <v>227</v>
      </c>
      <c r="B36" s="23" t="s">
        <v>102</v>
      </c>
      <c r="C36" s="23" t="s">
        <v>107</v>
      </c>
      <c r="D36" s="23" t="s">
        <v>229</v>
      </c>
      <c r="E36" s="41">
        <f t="shared" si="0"/>
        <v>14.36</v>
      </c>
      <c r="F36" s="41">
        <f t="shared" si="1"/>
        <v>14.36</v>
      </c>
      <c r="G36" s="41">
        <f t="shared" si="2"/>
        <v>14.36</v>
      </c>
      <c r="H36" s="41">
        <v>14.36</v>
      </c>
      <c r="I36" s="24">
        <v>0</v>
      </c>
      <c r="J36" s="41">
        <f t="shared" si="3"/>
        <v>0</v>
      </c>
      <c r="K36" s="41">
        <v>0</v>
      </c>
      <c r="L36" s="24">
        <v>0</v>
      </c>
      <c r="M36" s="41">
        <f t="shared" si="4"/>
        <v>0</v>
      </c>
      <c r="N36" s="41">
        <v>0</v>
      </c>
      <c r="O36" s="24">
        <v>0</v>
      </c>
      <c r="P36" s="25">
        <f t="shared" si="5"/>
        <v>0</v>
      </c>
      <c r="Q36" s="41">
        <f t="shared" si="6"/>
        <v>0</v>
      </c>
      <c r="R36" s="41">
        <v>0</v>
      </c>
      <c r="S36" s="24">
        <v>0</v>
      </c>
      <c r="T36" s="41">
        <f t="shared" si="7"/>
        <v>0</v>
      </c>
      <c r="U36" s="41">
        <v>0</v>
      </c>
      <c r="V36" s="41">
        <v>0</v>
      </c>
      <c r="W36" s="41">
        <f t="shared" si="8"/>
        <v>0</v>
      </c>
      <c r="X36" s="41">
        <v>0</v>
      </c>
      <c r="Y36" s="24">
        <v>0</v>
      </c>
      <c r="Z36" s="25">
        <f t="shared" si="9"/>
        <v>0</v>
      </c>
      <c r="AA36" s="41">
        <f t="shared" si="10"/>
        <v>0</v>
      </c>
      <c r="AB36" s="41">
        <v>0</v>
      </c>
      <c r="AC36" s="24">
        <v>0</v>
      </c>
      <c r="AD36" s="41">
        <f t="shared" si="11"/>
        <v>0</v>
      </c>
      <c r="AE36" s="41">
        <v>0</v>
      </c>
      <c r="AF36" s="24">
        <v>0</v>
      </c>
      <c r="AG36" s="41">
        <f t="shared" si="12"/>
        <v>0</v>
      </c>
      <c r="AH36" s="41">
        <v>0</v>
      </c>
      <c r="AI36" s="24">
        <v>0</v>
      </c>
      <c r="AJ36" s="41">
        <f t="shared" si="13"/>
        <v>0</v>
      </c>
      <c r="AK36" s="41">
        <v>0</v>
      </c>
      <c r="AL36" s="24">
        <v>0</v>
      </c>
      <c r="AM36" s="41">
        <f t="shared" si="14"/>
        <v>0</v>
      </c>
      <c r="AN36" s="41">
        <v>0</v>
      </c>
      <c r="AO36" s="24">
        <v>0</v>
      </c>
    </row>
    <row r="37" spans="1:41" ht="19.5" customHeight="1">
      <c r="A37" s="23" t="s">
        <v>38</v>
      </c>
      <c r="B37" s="23" t="s">
        <v>38</v>
      </c>
      <c r="C37" s="23" t="s">
        <v>38</v>
      </c>
      <c r="D37" s="23" t="s">
        <v>110</v>
      </c>
      <c r="E37" s="41">
        <f t="shared" si="0"/>
        <v>2956</v>
      </c>
      <c r="F37" s="41">
        <f t="shared" si="1"/>
        <v>2056</v>
      </c>
      <c r="G37" s="41">
        <f t="shared" si="2"/>
        <v>2056</v>
      </c>
      <c r="H37" s="41">
        <v>1864</v>
      </c>
      <c r="I37" s="24">
        <v>192</v>
      </c>
      <c r="J37" s="41">
        <f t="shared" si="3"/>
        <v>0</v>
      </c>
      <c r="K37" s="41">
        <v>0</v>
      </c>
      <c r="L37" s="24">
        <v>0</v>
      </c>
      <c r="M37" s="41">
        <f t="shared" si="4"/>
        <v>0</v>
      </c>
      <c r="N37" s="41">
        <v>0</v>
      </c>
      <c r="O37" s="24">
        <v>0</v>
      </c>
      <c r="P37" s="25">
        <f t="shared" si="5"/>
        <v>0</v>
      </c>
      <c r="Q37" s="41">
        <f t="shared" si="6"/>
        <v>0</v>
      </c>
      <c r="R37" s="41">
        <v>0</v>
      </c>
      <c r="S37" s="24">
        <v>0</v>
      </c>
      <c r="T37" s="41">
        <f t="shared" si="7"/>
        <v>0</v>
      </c>
      <c r="U37" s="41">
        <v>0</v>
      </c>
      <c r="V37" s="41">
        <v>0</v>
      </c>
      <c r="W37" s="41">
        <f t="shared" si="8"/>
        <v>0</v>
      </c>
      <c r="X37" s="41">
        <v>0</v>
      </c>
      <c r="Y37" s="24">
        <v>0</v>
      </c>
      <c r="Z37" s="25">
        <f t="shared" si="9"/>
        <v>900</v>
      </c>
      <c r="AA37" s="41">
        <f t="shared" si="10"/>
        <v>900</v>
      </c>
      <c r="AB37" s="41">
        <v>0</v>
      </c>
      <c r="AC37" s="24">
        <v>900</v>
      </c>
      <c r="AD37" s="41">
        <f t="shared" si="11"/>
        <v>0</v>
      </c>
      <c r="AE37" s="41">
        <v>0</v>
      </c>
      <c r="AF37" s="24">
        <v>0</v>
      </c>
      <c r="AG37" s="41">
        <f t="shared" si="12"/>
        <v>0</v>
      </c>
      <c r="AH37" s="41">
        <v>0</v>
      </c>
      <c r="AI37" s="24">
        <v>0</v>
      </c>
      <c r="AJ37" s="41">
        <f t="shared" si="13"/>
        <v>0</v>
      </c>
      <c r="AK37" s="41">
        <v>0</v>
      </c>
      <c r="AL37" s="24">
        <v>0</v>
      </c>
      <c r="AM37" s="41">
        <f t="shared" si="14"/>
        <v>0</v>
      </c>
      <c r="AN37" s="41">
        <v>0</v>
      </c>
      <c r="AO37" s="24">
        <v>0</v>
      </c>
    </row>
    <row r="38" spans="1:41" ht="19.5" customHeight="1">
      <c r="A38" s="23" t="s">
        <v>38</v>
      </c>
      <c r="B38" s="23" t="s">
        <v>38</v>
      </c>
      <c r="C38" s="23" t="s">
        <v>38</v>
      </c>
      <c r="D38" s="23" t="s">
        <v>111</v>
      </c>
      <c r="E38" s="41">
        <f t="shared" si="0"/>
        <v>2956</v>
      </c>
      <c r="F38" s="41">
        <f t="shared" si="1"/>
        <v>2056</v>
      </c>
      <c r="G38" s="41">
        <f t="shared" si="2"/>
        <v>2056</v>
      </c>
      <c r="H38" s="41">
        <v>1864</v>
      </c>
      <c r="I38" s="24">
        <v>192</v>
      </c>
      <c r="J38" s="41">
        <f t="shared" si="3"/>
        <v>0</v>
      </c>
      <c r="K38" s="41">
        <v>0</v>
      </c>
      <c r="L38" s="24">
        <v>0</v>
      </c>
      <c r="M38" s="41">
        <f t="shared" si="4"/>
        <v>0</v>
      </c>
      <c r="N38" s="41">
        <v>0</v>
      </c>
      <c r="O38" s="24">
        <v>0</v>
      </c>
      <c r="P38" s="25">
        <f t="shared" si="5"/>
        <v>0</v>
      </c>
      <c r="Q38" s="41">
        <f t="shared" si="6"/>
        <v>0</v>
      </c>
      <c r="R38" s="41">
        <v>0</v>
      </c>
      <c r="S38" s="24">
        <v>0</v>
      </c>
      <c r="T38" s="41">
        <f t="shared" si="7"/>
        <v>0</v>
      </c>
      <c r="U38" s="41">
        <v>0</v>
      </c>
      <c r="V38" s="41">
        <v>0</v>
      </c>
      <c r="W38" s="41">
        <f t="shared" si="8"/>
        <v>0</v>
      </c>
      <c r="X38" s="41">
        <v>0</v>
      </c>
      <c r="Y38" s="24">
        <v>0</v>
      </c>
      <c r="Z38" s="25">
        <f t="shared" si="9"/>
        <v>900</v>
      </c>
      <c r="AA38" s="41">
        <f t="shared" si="10"/>
        <v>900</v>
      </c>
      <c r="AB38" s="41">
        <v>0</v>
      </c>
      <c r="AC38" s="24">
        <v>900</v>
      </c>
      <c r="AD38" s="41">
        <f t="shared" si="11"/>
        <v>0</v>
      </c>
      <c r="AE38" s="41">
        <v>0</v>
      </c>
      <c r="AF38" s="24">
        <v>0</v>
      </c>
      <c r="AG38" s="41">
        <f t="shared" si="12"/>
        <v>0</v>
      </c>
      <c r="AH38" s="41">
        <v>0</v>
      </c>
      <c r="AI38" s="24">
        <v>0</v>
      </c>
      <c r="AJ38" s="41">
        <f t="shared" si="13"/>
        <v>0</v>
      </c>
      <c r="AK38" s="41">
        <v>0</v>
      </c>
      <c r="AL38" s="24">
        <v>0</v>
      </c>
      <c r="AM38" s="41">
        <f t="shared" si="14"/>
        <v>0</v>
      </c>
      <c r="AN38" s="41">
        <v>0</v>
      </c>
      <c r="AO38" s="24">
        <v>0</v>
      </c>
    </row>
    <row r="39" spans="1:41" ht="19.5" customHeight="1">
      <c r="A39" s="23" t="s">
        <v>38</v>
      </c>
      <c r="B39" s="23" t="s">
        <v>38</v>
      </c>
      <c r="C39" s="23" t="s">
        <v>38</v>
      </c>
      <c r="D39" s="23" t="s">
        <v>226</v>
      </c>
      <c r="E39" s="41">
        <f t="shared" si="0"/>
        <v>2764</v>
      </c>
      <c r="F39" s="41">
        <f t="shared" si="1"/>
        <v>1864</v>
      </c>
      <c r="G39" s="41">
        <f t="shared" si="2"/>
        <v>1864</v>
      </c>
      <c r="H39" s="41">
        <v>1864</v>
      </c>
      <c r="I39" s="24">
        <v>0</v>
      </c>
      <c r="J39" s="41">
        <f t="shared" si="3"/>
        <v>0</v>
      </c>
      <c r="K39" s="41">
        <v>0</v>
      </c>
      <c r="L39" s="24">
        <v>0</v>
      </c>
      <c r="M39" s="41">
        <f t="shared" si="4"/>
        <v>0</v>
      </c>
      <c r="N39" s="41">
        <v>0</v>
      </c>
      <c r="O39" s="24">
        <v>0</v>
      </c>
      <c r="P39" s="25">
        <f t="shared" si="5"/>
        <v>0</v>
      </c>
      <c r="Q39" s="41">
        <f t="shared" si="6"/>
        <v>0</v>
      </c>
      <c r="R39" s="41">
        <v>0</v>
      </c>
      <c r="S39" s="24">
        <v>0</v>
      </c>
      <c r="T39" s="41">
        <f t="shared" si="7"/>
        <v>0</v>
      </c>
      <c r="U39" s="41">
        <v>0</v>
      </c>
      <c r="V39" s="41">
        <v>0</v>
      </c>
      <c r="W39" s="41">
        <f t="shared" si="8"/>
        <v>0</v>
      </c>
      <c r="X39" s="41">
        <v>0</v>
      </c>
      <c r="Y39" s="24">
        <v>0</v>
      </c>
      <c r="Z39" s="25">
        <f t="shared" si="9"/>
        <v>900</v>
      </c>
      <c r="AA39" s="41">
        <f t="shared" si="10"/>
        <v>900</v>
      </c>
      <c r="AB39" s="41">
        <v>0</v>
      </c>
      <c r="AC39" s="24">
        <v>900</v>
      </c>
      <c r="AD39" s="41">
        <f t="shared" si="11"/>
        <v>0</v>
      </c>
      <c r="AE39" s="41">
        <v>0</v>
      </c>
      <c r="AF39" s="24">
        <v>0</v>
      </c>
      <c r="AG39" s="41">
        <f t="shared" si="12"/>
        <v>0</v>
      </c>
      <c r="AH39" s="41">
        <v>0</v>
      </c>
      <c r="AI39" s="24">
        <v>0</v>
      </c>
      <c r="AJ39" s="41">
        <f t="shared" si="13"/>
        <v>0</v>
      </c>
      <c r="AK39" s="41">
        <v>0</v>
      </c>
      <c r="AL39" s="24">
        <v>0</v>
      </c>
      <c r="AM39" s="41">
        <f t="shared" si="14"/>
        <v>0</v>
      </c>
      <c r="AN39" s="41">
        <v>0</v>
      </c>
      <c r="AO39" s="24">
        <v>0</v>
      </c>
    </row>
    <row r="40" spans="1:41" ht="19.5" customHeight="1">
      <c r="A40" s="23" t="s">
        <v>227</v>
      </c>
      <c r="B40" s="23" t="s">
        <v>95</v>
      </c>
      <c r="C40" s="23" t="s">
        <v>112</v>
      </c>
      <c r="D40" s="23" t="s">
        <v>228</v>
      </c>
      <c r="E40" s="41">
        <f t="shared" si="0"/>
        <v>1477.34</v>
      </c>
      <c r="F40" s="41">
        <f t="shared" si="1"/>
        <v>1477.34</v>
      </c>
      <c r="G40" s="41">
        <f t="shared" si="2"/>
        <v>1477.34</v>
      </c>
      <c r="H40" s="41">
        <v>1477.34</v>
      </c>
      <c r="I40" s="24">
        <v>0</v>
      </c>
      <c r="J40" s="41">
        <f t="shared" si="3"/>
        <v>0</v>
      </c>
      <c r="K40" s="41">
        <v>0</v>
      </c>
      <c r="L40" s="24">
        <v>0</v>
      </c>
      <c r="M40" s="41">
        <f t="shared" si="4"/>
        <v>0</v>
      </c>
      <c r="N40" s="41">
        <v>0</v>
      </c>
      <c r="O40" s="24">
        <v>0</v>
      </c>
      <c r="P40" s="25">
        <f t="shared" si="5"/>
        <v>0</v>
      </c>
      <c r="Q40" s="41">
        <f t="shared" si="6"/>
        <v>0</v>
      </c>
      <c r="R40" s="41">
        <v>0</v>
      </c>
      <c r="S40" s="24">
        <v>0</v>
      </c>
      <c r="T40" s="41">
        <f t="shared" si="7"/>
        <v>0</v>
      </c>
      <c r="U40" s="41">
        <v>0</v>
      </c>
      <c r="V40" s="41">
        <v>0</v>
      </c>
      <c r="W40" s="41">
        <f t="shared" si="8"/>
        <v>0</v>
      </c>
      <c r="X40" s="41">
        <v>0</v>
      </c>
      <c r="Y40" s="24">
        <v>0</v>
      </c>
      <c r="Z40" s="25">
        <f t="shared" si="9"/>
        <v>0</v>
      </c>
      <c r="AA40" s="41">
        <f t="shared" si="10"/>
        <v>0</v>
      </c>
      <c r="AB40" s="41">
        <v>0</v>
      </c>
      <c r="AC40" s="24">
        <v>0</v>
      </c>
      <c r="AD40" s="41">
        <f t="shared" si="11"/>
        <v>0</v>
      </c>
      <c r="AE40" s="41">
        <v>0</v>
      </c>
      <c r="AF40" s="24">
        <v>0</v>
      </c>
      <c r="AG40" s="41">
        <f t="shared" si="12"/>
        <v>0</v>
      </c>
      <c r="AH40" s="41">
        <v>0</v>
      </c>
      <c r="AI40" s="24">
        <v>0</v>
      </c>
      <c r="AJ40" s="41">
        <f t="shared" si="13"/>
        <v>0</v>
      </c>
      <c r="AK40" s="41">
        <v>0</v>
      </c>
      <c r="AL40" s="24">
        <v>0</v>
      </c>
      <c r="AM40" s="41">
        <f t="shared" si="14"/>
        <v>0</v>
      </c>
      <c r="AN40" s="41">
        <v>0</v>
      </c>
      <c r="AO40" s="24">
        <v>0</v>
      </c>
    </row>
    <row r="41" spans="1:41" ht="19.5" customHeight="1">
      <c r="A41" s="23" t="s">
        <v>227</v>
      </c>
      <c r="B41" s="23" t="s">
        <v>102</v>
      </c>
      <c r="C41" s="23" t="s">
        <v>112</v>
      </c>
      <c r="D41" s="23" t="s">
        <v>229</v>
      </c>
      <c r="E41" s="41">
        <f t="shared" si="0"/>
        <v>1286.66</v>
      </c>
      <c r="F41" s="41">
        <f t="shared" si="1"/>
        <v>386.66</v>
      </c>
      <c r="G41" s="41">
        <f t="shared" si="2"/>
        <v>386.66</v>
      </c>
      <c r="H41" s="41">
        <v>386.66</v>
      </c>
      <c r="I41" s="24">
        <v>0</v>
      </c>
      <c r="J41" s="41">
        <f t="shared" si="3"/>
        <v>0</v>
      </c>
      <c r="K41" s="41">
        <v>0</v>
      </c>
      <c r="L41" s="24">
        <v>0</v>
      </c>
      <c r="M41" s="41">
        <f t="shared" si="4"/>
        <v>0</v>
      </c>
      <c r="N41" s="41">
        <v>0</v>
      </c>
      <c r="O41" s="24">
        <v>0</v>
      </c>
      <c r="P41" s="25">
        <f t="shared" si="5"/>
        <v>0</v>
      </c>
      <c r="Q41" s="41">
        <f t="shared" si="6"/>
        <v>0</v>
      </c>
      <c r="R41" s="41">
        <v>0</v>
      </c>
      <c r="S41" s="24">
        <v>0</v>
      </c>
      <c r="T41" s="41">
        <f t="shared" si="7"/>
        <v>0</v>
      </c>
      <c r="U41" s="41">
        <v>0</v>
      </c>
      <c r="V41" s="41">
        <v>0</v>
      </c>
      <c r="W41" s="41">
        <f t="shared" si="8"/>
        <v>0</v>
      </c>
      <c r="X41" s="41">
        <v>0</v>
      </c>
      <c r="Y41" s="24">
        <v>0</v>
      </c>
      <c r="Z41" s="25">
        <f t="shared" si="9"/>
        <v>900</v>
      </c>
      <c r="AA41" s="41">
        <f t="shared" si="10"/>
        <v>900</v>
      </c>
      <c r="AB41" s="41">
        <v>0</v>
      </c>
      <c r="AC41" s="24">
        <v>900</v>
      </c>
      <c r="AD41" s="41">
        <f t="shared" si="11"/>
        <v>0</v>
      </c>
      <c r="AE41" s="41">
        <v>0</v>
      </c>
      <c r="AF41" s="24">
        <v>0</v>
      </c>
      <c r="AG41" s="41">
        <f t="shared" si="12"/>
        <v>0</v>
      </c>
      <c r="AH41" s="41">
        <v>0</v>
      </c>
      <c r="AI41" s="24">
        <v>0</v>
      </c>
      <c r="AJ41" s="41">
        <f t="shared" si="13"/>
        <v>0</v>
      </c>
      <c r="AK41" s="41">
        <v>0</v>
      </c>
      <c r="AL41" s="24">
        <v>0</v>
      </c>
      <c r="AM41" s="41">
        <f t="shared" si="14"/>
        <v>0</v>
      </c>
      <c r="AN41" s="41">
        <v>0</v>
      </c>
      <c r="AO41" s="24">
        <v>0</v>
      </c>
    </row>
    <row r="42" spans="1:41" ht="19.5" customHeight="1">
      <c r="A42" s="23" t="s">
        <v>38</v>
      </c>
      <c r="B42" s="23" t="s">
        <v>38</v>
      </c>
      <c r="C42" s="23" t="s">
        <v>38</v>
      </c>
      <c r="D42" s="23" t="s">
        <v>230</v>
      </c>
      <c r="E42" s="41">
        <f t="shared" si="0"/>
        <v>192</v>
      </c>
      <c r="F42" s="41">
        <f t="shared" si="1"/>
        <v>192</v>
      </c>
      <c r="G42" s="41">
        <f t="shared" si="2"/>
        <v>192</v>
      </c>
      <c r="H42" s="41">
        <v>0</v>
      </c>
      <c r="I42" s="24">
        <v>192</v>
      </c>
      <c r="J42" s="41">
        <f t="shared" si="3"/>
        <v>0</v>
      </c>
      <c r="K42" s="41">
        <v>0</v>
      </c>
      <c r="L42" s="24">
        <v>0</v>
      </c>
      <c r="M42" s="41">
        <f t="shared" si="4"/>
        <v>0</v>
      </c>
      <c r="N42" s="41">
        <v>0</v>
      </c>
      <c r="O42" s="24">
        <v>0</v>
      </c>
      <c r="P42" s="25">
        <f t="shared" si="5"/>
        <v>0</v>
      </c>
      <c r="Q42" s="41">
        <f t="shared" si="6"/>
        <v>0</v>
      </c>
      <c r="R42" s="41">
        <v>0</v>
      </c>
      <c r="S42" s="24">
        <v>0</v>
      </c>
      <c r="T42" s="41">
        <f t="shared" si="7"/>
        <v>0</v>
      </c>
      <c r="U42" s="41">
        <v>0</v>
      </c>
      <c r="V42" s="41">
        <v>0</v>
      </c>
      <c r="W42" s="41">
        <f t="shared" si="8"/>
        <v>0</v>
      </c>
      <c r="X42" s="41">
        <v>0</v>
      </c>
      <c r="Y42" s="24">
        <v>0</v>
      </c>
      <c r="Z42" s="25">
        <f t="shared" si="9"/>
        <v>0</v>
      </c>
      <c r="AA42" s="41">
        <f t="shared" si="10"/>
        <v>0</v>
      </c>
      <c r="AB42" s="41">
        <v>0</v>
      </c>
      <c r="AC42" s="24">
        <v>0</v>
      </c>
      <c r="AD42" s="41">
        <f t="shared" si="11"/>
        <v>0</v>
      </c>
      <c r="AE42" s="41">
        <v>0</v>
      </c>
      <c r="AF42" s="24">
        <v>0</v>
      </c>
      <c r="AG42" s="41">
        <f t="shared" si="12"/>
        <v>0</v>
      </c>
      <c r="AH42" s="41">
        <v>0</v>
      </c>
      <c r="AI42" s="24">
        <v>0</v>
      </c>
      <c r="AJ42" s="41">
        <f t="shared" si="13"/>
        <v>0</v>
      </c>
      <c r="AK42" s="41">
        <v>0</v>
      </c>
      <c r="AL42" s="24">
        <v>0</v>
      </c>
      <c r="AM42" s="41">
        <f t="shared" si="14"/>
        <v>0</v>
      </c>
      <c r="AN42" s="41">
        <v>0</v>
      </c>
      <c r="AO42" s="24">
        <v>0</v>
      </c>
    </row>
    <row r="43" spans="1:41" ht="19.5" customHeight="1">
      <c r="A43" s="23" t="s">
        <v>231</v>
      </c>
      <c r="B43" s="23" t="s">
        <v>95</v>
      </c>
      <c r="C43" s="23" t="s">
        <v>112</v>
      </c>
      <c r="D43" s="23" t="s">
        <v>232</v>
      </c>
      <c r="E43" s="41">
        <f t="shared" si="0"/>
        <v>192</v>
      </c>
      <c r="F43" s="41">
        <f t="shared" si="1"/>
        <v>192</v>
      </c>
      <c r="G43" s="41">
        <f t="shared" si="2"/>
        <v>192</v>
      </c>
      <c r="H43" s="41">
        <v>0</v>
      </c>
      <c r="I43" s="24">
        <v>192</v>
      </c>
      <c r="J43" s="41">
        <f t="shared" si="3"/>
        <v>0</v>
      </c>
      <c r="K43" s="41">
        <v>0</v>
      </c>
      <c r="L43" s="24">
        <v>0</v>
      </c>
      <c r="M43" s="41">
        <f t="shared" si="4"/>
        <v>0</v>
      </c>
      <c r="N43" s="41">
        <v>0</v>
      </c>
      <c r="O43" s="24">
        <v>0</v>
      </c>
      <c r="P43" s="25">
        <f t="shared" si="5"/>
        <v>0</v>
      </c>
      <c r="Q43" s="41">
        <f t="shared" si="6"/>
        <v>0</v>
      </c>
      <c r="R43" s="41">
        <v>0</v>
      </c>
      <c r="S43" s="24">
        <v>0</v>
      </c>
      <c r="T43" s="41">
        <f t="shared" si="7"/>
        <v>0</v>
      </c>
      <c r="U43" s="41">
        <v>0</v>
      </c>
      <c r="V43" s="41">
        <v>0</v>
      </c>
      <c r="W43" s="41">
        <f t="shared" si="8"/>
        <v>0</v>
      </c>
      <c r="X43" s="41">
        <v>0</v>
      </c>
      <c r="Y43" s="24">
        <v>0</v>
      </c>
      <c r="Z43" s="25">
        <f t="shared" si="9"/>
        <v>0</v>
      </c>
      <c r="AA43" s="41">
        <f t="shared" si="10"/>
        <v>0</v>
      </c>
      <c r="AB43" s="41">
        <v>0</v>
      </c>
      <c r="AC43" s="24">
        <v>0</v>
      </c>
      <c r="AD43" s="41">
        <f t="shared" si="11"/>
        <v>0</v>
      </c>
      <c r="AE43" s="41">
        <v>0</v>
      </c>
      <c r="AF43" s="24">
        <v>0</v>
      </c>
      <c r="AG43" s="41">
        <f t="shared" si="12"/>
        <v>0</v>
      </c>
      <c r="AH43" s="41">
        <v>0</v>
      </c>
      <c r="AI43" s="24">
        <v>0</v>
      </c>
      <c r="AJ43" s="41">
        <f t="shared" si="13"/>
        <v>0</v>
      </c>
      <c r="AK43" s="41">
        <v>0</v>
      </c>
      <c r="AL43" s="24">
        <v>0</v>
      </c>
      <c r="AM43" s="41">
        <f t="shared" si="14"/>
        <v>0</v>
      </c>
      <c r="AN43" s="41">
        <v>0</v>
      </c>
      <c r="AO43" s="24">
        <v>0</v>
      </c>
    </row>
    <row r="44" spans="1:41" ht="19.5" customHeight="1">
      <c r="A44" s="23" t="s">
        <v>38</v>
      </c>
      <c r="B44" s="23" t="s">
        <v>38</v>
      </c>
      <c r="C44" s="23" t="s">
        <v>38</v>
      </c>
      <c r="D44" s="23" t="s">
        <v>115</v>
      </c>
      <c r="E44" s="41">
        <f t="shared" si="0"/>
        <v>4534.55</v>
      </c>
      <c r="F44" s="41">
        <f t="shared" si="1"/>
        <v>4197.25</v>
      </c>
      <c r="G44" s="41">
        <f t="shared" si="2"/>
        <v>4197.25</v>
      </c>
      <c r="H44" s="41">
        <v>2950.43</v>
      </c>
      <c r="I44" s="24">
        <v>1246.82</v>
      </c>
      <c r="J44" s="41">
        <f t="shared" si="3"/>
        <v>0</v>
      </c>
      <c r="K44" s="41">
        <v>0</v>
      </c>
      <c r="L44" s="24">
        <v>0</v>
      </c>
      <c r="M44" s="41">
        <f t="shared" si="4"/>
        <v>0</v>
      </c>
      <c r="N44" s="41">
        <v>0</v>
      </c>
      <c r="O44" s="24">
        <v>0</v>
      </c>
      <c r="P44" s="25">
        <f t="shared" si="5"/>
        <v>0</v>
      </c>
      <c r="Q44" s="41">
        <f t="shared" si="6"/>
        <v>0</v>
      </c>
      <c r="R44" s="41">
        <v>0</v>
      </c>
      <c r="S44" s="24">
        <v>0</v>
      </c>
      <c r="T44" s="41">
        <f t="shared" si="7"/>
        <v>0</v>
      </c>
      <c r="U44" s="41">
        <v>0</v>
      </c>
      <c r="V44" s="41">
        <v>0</v>
      </c>
      <c r="W44" s="41">
        <f t="shared" si="8"/>
        <v>0</v>
      </c>
      <c r="X44" s="41">
        <v>0</v>
      </c>
      <c r="Y44" s="24">
        <v>0</v>
      </c>
      <c r="Z44" s="25">
        <f t="shared" si="9"/>
        <v>337.3</v>
      </c>
      <c r="AA44" s="41">
        <f t="shared" si="10"/>
        <v>337.3</v>
      </c>
      <c r="AB44" s="41">
        <v>0</v>
      </c>
      <c r="AC44" s="24">
        <v>337.3</v>
      </c>
      <c r="AD44" s="41">
        <f t="shared" si="11"/>
        <v>0</v>
      </c>
      <c r="AE44" s="41">
        <v>0</v>
      </c>
      <c r="AF44" s="24">
        <v>0</v>
      </c>
      <c r="AG44" s="41">
        <f t="shared" si="12"/>
        <v>0</v>
      </c>
      <c r="AH44" s="41">
        <v>0</v>
      </c>
      <c r="AI44" s="24">
        <v>0</v>
      </c>
      <c r="AJ44" s="41">
        <f t="shared" si="13"/>
        <v>0</v>
      </c>
      <c r="AK44" s="41">
        <v>0</v>
      </c>
      <c r="AL44" s="24">
        <v>0</v>
      </c>
      <c r="AM44" s="41">
        <f t="shared" si="14"/>
        <v>0</v>
      </c>
      <c r="AN44" s="41">
        <v>0</v>
      </c>
      <c r="AO44" s="24">
        <v>0</v>
      </c>
    </row>
    <row r="45" spans="1:41" ht="19.5" customHeight="1">
      <c r="A45" s="23" t="s">
        <v>38</v>
      </c>
      <c r="B45" s="23" t="s">
        <v>38</v>
      </c>
      <c r="C45" s="23" t="s">
        <v>38</v>
      </c>
      <c r="D45" s="23" t="s">
        <v>116</v>
      </c>
      <c r="E45" s="41">
        <f t="shared" si="0"/>
        <v>3418.29</v>
      </c>
      <c r="F45" s="41">
        <f t="shared" si="1"/>
        <v>3161.29</v>
      </c>
      <c r="G45" s="41">
        <f t="shared" si="2"/>
        <v>3161.29</v>
      </c>
      <c r="H45" s="41">
        <v>2094.47</v>
      </c>
      <c r="I45" s="24">
        <v>1066.82</v>
      </c>
      <c r="J45" s="41">
        <f t="shared" si="3"/>
        <v>0</v>
      </c>
      <c r="K45" s="41">
        <v>0</v>
      </c>
      <c r="L45" s="24">
        <v>0</v>
      </c>
      <c r="M45" s="41">
        <f t="shared" si="4"/>
        <v>0</v>
      </c>
      <c r="N45" s="41">
        <v>0</v>
      </c>
      <c r="O45" s="24">
        <v>0</v>
      </c>
      <c r="P45" s="25">
        <f t="shared" si="5"/>
        <v>0</v>
      </c>
      <c r="Q45" s="41">
        <f t="shared" si="6"/>
        <v>0</v>
      </c>
      <c r="R45" s="41">
        <v>0</v>
      </c>
      <c r="S45" s="24">
        <v>0</v>
      </c>
      <c r="T45" s="41">
        <f t="shared" si="7"/>
        <v>0</v>
      </c>
      <c r="U45" s="41">
        <v>0</v>
      </c>
      <c r="V45" s="41">
        <v>0</v>
      </c>
      <c r="W45" s="41">
        <f t="shared" si="8"/>
        <v>0</v>
      </c>
      <c r="X45" s="41">
        <v>0</v>
      </c>
      <c r="Y45" s="24">
        <v>0</v>
      </c>
      <c r="Z45" s="25">
        <f t="shared" si="9"/>
        <v>257</v>
      </c>
      <c r="AA45" s="41">
        <f t="shared" si="10"/>
        <v>257</v>
      </c>
      <c r="AB45" s="41">
        <v>0</v>
      </c>
      <c r="AC45" s="24">
        <v>257</v>
      </c>
      <c r="AD45" s="41">
        <f t="shared" si="11"/>
        <v>0</v>
      </c>
      <c r="AE45" s="41">
        <v>0</v>
      </c>
      <c r="AF45" s="24">
        <v>0</v>
      </c>
      <c r="AG45" s="41">
        <f t="shared" si="12"/>
        <v>0</v>
      </c>
      <c r="AH45" s="41">
        <v>0</v>
      </c>
      <c r="AI45" s="24">
        <v>0</v>
      </c>
      <c r="AJ45" s="41">
        <f t="shared" si="13"/>
        <v>0</v>
      </c>
      <c r="AK45" s="41">
        <v>0</v>
      </c>
      <c r="AL45" s="24">
        <v>0</v>
      </c>
      <c r="AM45" s="41">
        <f t="shared" si="14"/>
        <v>0</v>
      </c>
      <c r="AN45" s="41">
        <v>0</v>
      </c>
      <c r="AO45" s="24">
        <v>0</v>
      </c>
    </row>
    <row r="46" spans="1:41" ht="19.5" customHeight="1">
      <c r="A46" s="23" t="s">
        <v>38</v>
      </c>
      <c r="B46" s="23" t="s">
        <v>38</v>
      </c>
      <c r="C46" s="23" t="s">
        <v>38</v>
      </c>
      <c r="D46" s="23" t="s">
        <v>226</v>
      </c>
      <c r="E46" s="41">
        <f t="shared" si="0"/>
        <v>3159.7699999999995</v>
      </c>
      <c r="F46" s="41">
        <f t="shared" si="1"/>
        <v>3159.7699999999995</v>
      </c>
      <c r="G46" s="41">
        <f t="shared" si="2"/>
        <v>3159.7699999999995</v>
      </c>
      <c r="H46" s="41">
        <v>2092.95</v>
      </c>
      <c r="I46" s="24">
        <v>1066.82</v>
      </c>
      <c r="J46" s="41">
        <f t="shared" si="3"/>
        <v>0</v>
      </c>
      <c r="K46" s="41">
        <v>0</v>
      </c>
      <c r="L46" s="24">
        <v>0</v>
      </c>
      <c r="M46" s="41">
        <f t="shared" si="4"/>
        <v>0</v>
      </c>
      <c r="N46" s="41">
        <v>0</v>
      </c>
      <c r="O46" s="24">
        <v>0</v>
      </c>
      <c r="P46" s="25">
        <f t="shared" si="5"/>
        <v>0</v>
      </c>
      <c r="Q46" s="41">
        <f t="shared" si="6"/>
        <v>0</v>
      </c>
      <c r="R46" s="41">
        <v>0</v>
      </c>
      <c r="S46" s="24">
        <v>0</v>
      </c>
      <c r="T46" s="41">
        <f t="shared" si="7"/>
        <v>0</v>
      </c>
      <c r="U46" s="41">
        <v>0</v>
      </c>
      <c r="V46" s="41">
        <v>0</v>
      </c>
      <c r="W46" s="41">
        <f t="shared" si="8"/>
        <v>0</v>
      </c>
      <c r="X46" s="41">
        <v>0</v>
      </c>
      <c r="Y46" s="24">
        <v>0</v>
      </c>
      <c r="Z46" s="25">
        <f t="shared" si="9"/>
        <v>0</v>
      </c>
      <c r="AA46" s="41">
        <f t="shared" si="10"/>
        <v>0</v>
      </c>
      <c r="AB46" s="41">
        <v>0</v>
      </c>
      <c r="AC46" s="24">
        <v>0</v>
      </c>
      <c r="AD46" s="41">
        <f t="shared" si="11"/>
        <v>0</v>
      </c>
      <c r="AE46" s="41">
        <v>0</v>
      </c>
      <c r="AF46" s="24">
        <v>0</v>
      </c>
      <c r="AG46" s="41">
        <f t="shared" si="12"/>
        <v>0</v>
      </c>
      <c r="AH46" s="41">
        <v>0</v>
      </c>
      <c r="AI46" s="24">
        <v>0</v>
      </c>
      <c r="AJ46" s="41">
        <f t="shared" si="13"/>
        <v>0</v>
      </c>
      <c r="AK46" s="41">
        <v>0</v>
      </c>
      <c r="AL46" s="24">
        <v>0</v>
      </c>
      <c r="AM46" s="41">
        <f t="shared" si="14"/>
        <v>0</v>
      </c>
      <c r="AN46" s="41">
        <v>0</v>
      </c>
      <c r="AO46" s="24">
        <v>0</v>
      </c>
    </row>
    <row r="47" spans="1:41" ht="19.5" customHeight="1">
      <c r="A47" s="23" t="s">
        <v>227</v>
      </c>
      <c r="B47" s="23" t="s">
        <v>95</v>
      </c>
      <c r="C47" s="23" t="s">
        <v>117</v>
      </c>
      <c r="D47" s="23" t="s">
        <v>228</v>
      </c>
      <c r="E47" s="41">
        <f t="shared" si="0"/>
        <v>1990.2900000000002</v>
      </c>
      <c r="F47" s="41">
        <f t="shared" si="1"/>
        <v>1990.2900000000002</v>
      </c>
      <c r="G47" s="41">
        <f t="shared" si="2"/>
        <v>1990.2900000000002</v>
      </c>
      <c r="H47" s="41">
        <v>1921.89</v>
      </c>
      <c r="I47" s="24">
        <v>68.4</v>
      </c>
      <c r="J47" s="41">
        <f t="shared" si="3"/>
        <v>0</v>
      </c>
      <c r="K47" s="41">
        <v>0</v>
      </c>
      <c r="L47" s="24">
        <v>0</v>
      </c>
      <c r="M47" s="41">
        <f t="shared" si="4"/>
        <v>0</v>
      </c>
      <c r="N47" s="41">
        <v>0</v>
      </c>
      <c r="O47" s="24">
        <v>0</v>
      </c>
      <c r="P47" s="25">
        <f t="shared" si="5"/>
        <v>0</v>
      </c>
      <c r="Q47" s="41">
        <f t="shared" si="6"/>
        <v>0</v>
      </c>
      <c r="R47" s="41">
        <v>0</v>
      </c>
      <c r="S47" s="24">
        <v>0</v>
      </c>
      <c r="T47" s="41">
        <f t="shared" si="7"/>
        <v>0</v>
      </c>
      <c r="U47" s="41">
        <v>0</v>
      </c>
      <c r="V47" s="41">
        <v>0</v>
      </c>
      <c r="W47" s="41">
        <f t="shared" si="8"/>
        <v>0</v>
      </c>
      <c r="X47" s="41">
        <v>0</v>
      </c>
      <c r="Y47" s="24">
        <v>0</v>
      </c>
      <c r="Z47" s="25">
        <f t="shared" si="9"/>
        <v>0</v>
      </c>
      <c r="AA47" s="41">
        <f t="shared" si="10"/>
        <v>0</v>
      </c>
      <c r="AB47" s="41">
        <v>0</v>
      </c>
      <c r="AC47" s="24">
        <v>0</v>
      </c>
      <c r="AD47" s="41">
        <f t="shared" si="11"/>
        <v>0</v>
      </c>
      <c r="AE47" s="41">
        <v>0</v>
      </c>
      <c r="AF47" s="24">
        <v>0</v>
      </c>
      <c r="AG47" s="41">
        <f t="shared" si="12"/>
        <v>0</v>
      </c>
      <c r="AH47" s="41">
        <v>0</v>
      </c>
      <c r="AI47" s="24">
        <v>0</v>
      </c>
      <c r="AJ47" s="41">
        <f t="shared" si="13"/>
        <v>0</v>
      </c>
      <c r="AK47" s="41">
        <v>0</v>
      </c>
      <c r="AL47" s="24">
        <v>0</v>
      </c>
      <c r="AM47" s="41">
        <f t="shared" si="14"/>
        <v>0</v>
      </c>
      <c r="AN47" s="41">
        <v>0</v>
      </c>
      <c r="AO47" s="24">
        <v>0</v>
      </c>
    </row>
    <row r="48" spans="1:41" ht="19.5" customHeight="1">
      <c r="A48" s="23" t="s">
        <v>227</v>
      </c>
      <c r="B48" s="23" t="s">
        <v>102</v>
      </c>
      <c r="C48" s="23" t="s">
        <v>117</v>
      </c>
      <c r="D48" s="23" t="s">
        <v>229</v>
      </c>
      <c r="E48" s="41">
        <f t="shared" si="0"/>
        <v>1169.48</v>
      </c>
      <c r="F48" s="41">
        <f t="shared" si="1"/>
        <v>1169.48</v>
      </c>
      <c r="G48" s="41">
        <f t="shared" si="2"/>
        <v>1169.48</v>
      </c>
      <c r="H48" s="41">
        <v>171.06</v>
      </c>
      <c r="I48" s="24">
        <v>998.42</v>
      </c>
      <c r="J48" s="41">
        <f t="shared" si="3"/>
        <v>0</v>
      </c>
      <c r="K48" s="41">
        <v>0</v>
      </c>
      <c r="L48" s="24">
        <v>0</v>
      </c>
      <c r="M48" s="41">
        <f t="shared" si="4"/>
        <v>0</v>
      </c>
      <c r="N48" s="41">
        <v>0</v>
      </c>
      <c r="O48" s="24">
        <v>0</v>
      </c>
      <c r="P48" s="25">
        <f t="shared" si="5"/>
        <v>0</v>
      </c>
      <c r="Q48" s="41">
        <f t="shared" si="6"/>
        <v>0</v>
      </c>
      <c r="R48" s="41">
        <v>0</v>
      </c>
      <c r="S48" s="24">
        <v>0</v>
      </c>
      <c r="T48" s="41">
        <f t="shared" si="7"/>
        <v>0</v>
      </c>
      <c r="U48" s="41">
        <v>0</v>
      </c>
      <c r="V48" s="41">
        <v>0</v>
      </c>
      <c r="W48" s="41">
        <f t="shared" si="8"/>
        <v>0</v>
      </c>
      <c r="X48" s="41">
        <v>0</v>
      </c>
      <c r="Y48" s="24">
        <v>0</v>
      </c>
      <c r="Z48" s="25">
        <f t="shared" si="9"/>
        <v>0</v>
      </c>
      <c r="AA48" s="41">
        <f t="shared" si="10"/>
        <v>0</v>
      </c>
      <c r="AB48" s="41">
        <v>0</v>
      </c>
      <c r="AC48" s="24">
        <v>0</v>
      </c>
      <c r="AD48" s="41">
        <f t="shared" si="11"/>
        <v>0</v>
      </c>
      <c r="AE48" s="41">
        <v>0</v>
      </c>
      <c r="AF48" s="24">
        <v>0</v>
      </c>
      <c r="AG48" s="41">
        <f t="shared" si="12"/>
        <v>0</v>
      </c>
      <c r="AH48" s="41">
        <v>0</v>
      </c>
      <c r="AI48" s="24">
        <v>0</v>
      </c>
      <c r="AJ48" s="41">
        <f t="shared" si="13"/>
        <v>0</v>
      </c>
      <c r="AK48" s="41">
        <v>0</v>
      </c>
      <c r="AL48" s="24">
        <v>0</v>
      </c>
      <c r="AM48" s="41">
        <f t="shared" si="14"/>
        <v>0</v>
      </c>
      <c r="AN48" s="41">
        <v>0</v>
      </c>
      <c r="AO48" s="24">
        <v>0</v>
      </c>
    </row>
    <row r="49" spans="1:41" ht="19.5" customHeight="1">
      <c r="A49" s="23" t="s">
        <v>38</v>
      </c>
      <c r="B49" s="23" t="s">
        <v>38</v>
      </c>
      <c r="C49" s="23" t="s">
        <v>38</v>
      </c>
      <c r="D49" s="23" t="s">
        <v>230</v>
      </c>
      <c r="E49" s="41">
        <f t="shared" si="0"/>
        <v>257</v>
      </c>
      <c r="F49" s="41">
        <f t="shared" si="1"/>
        <v>0</v>
      </c>
      <c r="G49" s="41">
        <f t="shared" si="2"/>
        <v>0</v>
      </c>
      <c r="H49" s="41">
        <v>0</v>
      </c>
      <c r="I49" s="24">
        <v>0</v>
      </c>
      <c r="J49" s="41">
        <f t="shared" si="3"/>
        <v>0</v>
      </c>
      <c r="K49" s="41">
        <v>0</v>
      </c>
      <c r="L49" s="24">
        <v>0</v>
      </c>
      <c r="M49" s="41">
        <f t="shared" si="4"/>
        <v>0</v>
      </c>
      <c r="N49" s="41">
        <v>0</v>
      </c>
      <c r="O49" s="24">
        <v>0</v>
      </c>
      <c r="P49" s="25">
        <f t="shared" si="5"/>
        <v>0</v>
      </c>
      <c r="Q49" s="41">
        <f t="shared" si="6"/>
        <v>0</v>
      </c>
      <c r="R49" s="41">
        <v>0</v>
      </c>
      <c r="S49" s="24">
        <v>0</v>
      </c>
      <c r="T49" s="41">
        <f t="shared" si="7"/>
        <v>0</v>
      </c>
      <c r="U49" s="41">
        <v>0</v>
      </c>
      <c r="V49" s="41">
        <v>0</v>
      </c>
      <c r="W49" s="41">
        <f t="shared" si="8"/>
        <v>0</v>
      </c>
      <c r="X49" s="41">
        <v>0</v>
      </c>
      <c r="Y49" s="24">
        <v>0</v>
      </c>
      <c r="Z49" s="25">
        <f t="shared" si="9"/>
        <v>257</v>
      </c>
      <c r="AA49" s="41">
        <f t="shared" si="10"/>
        <v>257</v>
      </c>
      <c r="AB49" s="41">
        <v>0</v>
      </c>
      <c r="AC49" s="24">
        <v>257</v>
      </c>
      <c r="AD49" s="41">
        <f t="shared" si="11"/>
        <v>0</v>
      </c>
      <c r="AE49" s="41">
        <v>0</v>
      </c>
      <c r="AF49" s="24">
        <v>0</v>
      </c>
      <c r="AG49" s="41">
        <f t="shared" si="12"/>
        <v>0</v>
      </c>
      <c r="AH49" s="41">
        <v>0</v>
      </c>
      <c r="AI49" s="24">
        <v>0</v>
      </c>
      <c r="AJ49" s="41">
        <f t="shared" si="13"/>
        <v>0</v>
      </c>
      <c r="AK49" s="41">
        <v>0</v>
      </c>
      <c r="AL49" s="24">
        <v>0</v>
      </c>
      <c r="AM49" s="41">
        <f t="shared" si="14"/>
        <v>0</v>
      </c>
      <c r="AN49" s="41">
        <v>0</v>
      </c>
      <c r="AO49" s="24">
        <v>0</v>
      </c>
    </row>
    <row r="50" spans="1:41" ht="19.5" customHeight="1">
      <c r="A50" s="23" t="s">
        <v>231</v>
      </c>
      <c r="B50" s="23" t="s">
        <v>95</v>
      </c>
      <c r="C50" s="23" t="s">
        <v>117</v>
      </c>
      <c r="D50" s="23" t="s">
        <v>232</v>
      </c>
      <c r="E50" s="41">
        <f t="shared" si="0"/>
        <v>257</v>
      </c>
      <c r="F50" s="41">
        <f t="shared" si="1"/>
        <v>0</v>
      </c>
      <c r="G50" s="41">
        <f t="shared" si="2"/>
        <v>0</v>
      </c>
      <c r="H50" s="41">
        <v>0</v>
      </c>
      <c r="I50" s="24">
        <v>0</v>
      </c>
      <c r="J50" s="41">
        <f t="shared" si="3"/>
        <v>0</v>
      </c>
      <c r="K50" s="41">
        <v>0</v>
      </c>
      <c r="L50" s="24">
        <v>0</v>
      </c>
      <c r="M50" s="41">
        <f t="shared" si="4"/>
        <v>0</v>
      </c>
      <c r="N50" s="41">
        <v>0</v>
      </c>
      <c r="O50" s="24">
        <v>0</v>
      </c>
      <c r="P50" s="25">
        <f t="shared" si="5"/>
        <v>0</v>
      </c>
      <c r="Q50" s="41">
        <f t="shared" si="6"/>
        <v>0</v>
      </c>
      <c r="R50" s="41">
        <v>0</v>
      </c>
      <c r="S50" s="24">
        <v>0</v>
      </c>
      <c r="T50" s="41">
        <f t="shared" si="7"/>
        <v>0</v>
      </c>
      <c r="U50" s="41">
        <v>0</v>
      </c>
      <c r="V50" s="41">
        <v>0</v>
      </c>
      <c r="W50" s="41">
        <f t="shared" si="8"/>
        <v>0</v>
      </c>
      <c r="X50" s="41">
        <v>0</v>
      </c>
      <c r="Y50" s="24">
        <v>0</v>
      </c>
      <c r="Z50" s="25">
        <f t="shared" si="9"/>
        <v>257</v>
      </c>
      <c r="AA50" s="41">
        <f t="shared" si="10"/>
        <v>257</v>
      </c>
      <c r="AB50" s="41">
        <v>0</v>
      </c>
      <c r="AC50" s="24">
        <v>257</v>
      </c>
      <c r="AD50" s="41">
        <f t="shared" si="11"/>
        <v>0</v>
      </c>
      <c r="AE50" s="41">
        <v>0</v>
      </c>
      <c r="AF50" s="24">
        <v>0</v>
      </c>
      <c r="AG50" s="41">
        <f t="shared" si="12"/>
        <v>0</v>
      </c>
      <c r="AH50" s="41">
        <v>0</v>
      </c>
      <c r="AI50" s="24">
        <v>0</v>
      </c>
      <c r="AJ50" s="41">
        <f t="shared" si="13"/>
        <v>0</v>
      </c>
      <c r="AK50" s="41">
        <v>0</v>
      </c>
      <c r="AL50" s="24">
        <v>0</v>
      </c>
      <c r="AM50" s="41">
        <f t="shared" si="14"/>
        <v>0</v>
      </c>
      <c r="AN50" s="41">
        <v>0</v>
      </c>
      <c r="AO50" s="24">
        <v>0</v>
      </c>
    </row>
    <row r="51" spans="1:41" ht="19.5" customHeight="1">
      <c r="A51" s="23" t="s">
        <v>38</v>
      </c>
      <c r="B51" s="23" t="s">
        <v>38</v>
      </c>
      <c r="C51" s="23" t="s">
        <v>38</v>
      </c>
      <c r="D51" s="23" t="s">
        <v>219</v>
      </c>
      <c r="E51" s="41">
        <f t="shared" si="0"/>
        <v>1.52</v>
      </c>
      <c r="F51" s="41">
        <f t="shared" si="1"/>
        <v>1.52</v>
      </c>
      <c r="G51" s="41">
        <f t="shared" si="2"/>
        <v>1.52</v>
      </c>
      <c r="H51" s="41">
        <v>1.52</v>
      </c>
      <c r="I51" s="24">
        <v>0</v>
      </c>
      <c r="J51" s="41">
        <f t="shared" si="3"/>
        <v>0</v>
      </c>
      <c r="K51" s="41">
        <v>0</v>
      </c>
      <c r="L51" s="24">
        <v>0</v>
      </c>
      <c r="M51" s="41">
        <f t="shared" si="4"/>
        <v>0</v>
      </c>
      <c r="N51" s="41">
        <v>0</v>
      </c>
      <c r="O51" s="24">
        <v>0</v>
      </c>
      <c r="P51" s="25">
        <f t="shared" si="5"/>
        <v>0</v>
      </c>
      <c r="Q51" s="41">
        <f t="shared" si="6"/>
        <v>0</v>
      </c>
      <c r="R51" s="41">
        <v>0</v>
      </c>
      <c r="S51" s="24">
        <v>0</v>
      </c>
      <c r="T51" s="41">
        <f t="shared" si="7"/>
        <v>0</v>
      </c>
      <c r="U51" s="41">
        <v>0</v>
      </c>
      <c r="V51" s="41">
        <v>0</v>
      </c>
      <c r="W51" s="41">
        <f t="shared" si="8"/>
        <v>0</v>
      </c>
      <c r="X51" s="41">
        <v>0</v>
      </c>
      <c r="Y51" s="24">
        <v>0</v>
      </c>
      <c r="Z51" s="25">
        <f t="shared" si="9"/>
        <v>0</v>
      </c>
      <c r="AA51" s="41">
        <f t="shared" si="10"/>
        <v>0</v>
      </c>
      <c r="AB51" s="41">
        <v>0</v>
      </c>
      <c r="AC51" s="24">
        <v>0</v>
      </c>
      <c r="AD51" s="41">
        <f t="shared" si="11"/>
        <v>0</v>
      </c>
      <c r="AE51" s="41">
        <v>0</v>
      </c>
      <c r="AF51" s="24">
        <v>0</v>
      </c>
      <c r="AG51" s="41">
        <f t="shared" si="12"/>
        <v>0</v>
      </c>
      <c r="AH51" s="41">
        <v>0</v>
      </c>
      <c r="AI51" s="24">
        <v>0</v>
      </c>
      <c r="AJ51" s="41">
        <f t="shared" si="13"/>
        <v>0</v>
      </c>
      <c r="AK51" s="41">
        <v>0</v>
      </c>
      <c r="AL51" s="24">
        <v>0</v>
      </c>
      <c r="AM51" s="41">
        <f t="shared" si="14"/>
        <v>0</v>
      </c>
      <c r="AN51" s="41">
        <v>0</v>
      </c>
      <c r="AO51" s="24">
        <v>0</v>
      </c>
    </row>
    <row r="52" spans="1:41" ht="19.5" customHeight="1">
      <c r="A52" s="23" t="s">
        <v>220</v>
      </c>
      <c r="B52" s="23" t="s">
        <v>95</v>
      </c>
      <c r="C52" s="23" t="s">
        <v>117</v>
      </c>
      <c r="D52" s="23" t="s">
        <v>233</v>
      </c>
      <c r="E52" s="41">
        <f t="shared" si="0"/>
        <v>0.53</v>
      </c>
      <c r="F52" s="41">
        <f t="shared" si="1"/>
        <v>0.53</v>
      </c>
      <c r="G52" s="41">
        <f t="shared" si="2"/>
        <v>0.53</v>
      </c>
      <c r="H52" s="41">
        <v>0.53</v>
      </c>
      <c r="I52" s="24">
        <v>0</v>
      </c>
      <c r="J52" s="41">
        <f t="shared" si="3"/>
        <v>0</v>
      </c>
      <c r="K52" s="41">
        <v>0</v>
      </c>
      <c r="L52" s="24">
        <v>0</v>
      </c>
      <c r="M52" s="41">
        <f t="shared" si="4"/>
        <v>0</v>
      </c>
      <c r="N52" s="41">
        <v>0</v>
      </c>
      <c r="O52" s="24">
        <v>0</v>
      </c>
      <c r="P52" s="25">
        <f t="shared" si="5"/>
        <v>0</v>
      </c>
      <c r="Q52" s="41">
        <f t="shared" si="6"/>
        <v>0</v>
      </c>
      <c r="R52" s="41">
        <v>0</v>
      </c>
      <c r="S52" s="24">
        <v>0</v>
      </c>
      <c r="T52" s="41">
        <f t="shared" si="7"/>
        <v>0</v>
      </c>
      <c r="U52" s="41">
        <v>0</v>
      </c>
      <c r="V52" s="41">
        <v>0</v>
      </c>
      <c r="W52" s="41">
        <f t="shared" si="8"/>
        <v>0</v>
      </c>
      <c r="X52" s="41">
        <v>0</v>
      </c>
      <c r="Y52" s="24">
        <v>0</v>
      </c>
      <c r="Z52" s="25">
        <f t="shared" si="9"/>
        <v>0</v>
      </c>
      <c r="AA52" s="41">
        <f t="shared" si="10"/>
        <v>0</v>
      </c>
      <c r="AB52" s="41">
        <v>0</v>
      </c>
      <c r="AC52" s="24">
        <v>0</v>
      </c>
      <c r="AD52" s="41">
        <f t="shared" si="11"/>
        <v>0</v>
      </c>
      <c r="AE52" s="41">
        <v>0</v>
      </c>
      <c r="AF52" s="24">
        <v>0</v>
      </c>
      <c r="AG52" s="41">
        <f t="shared" si="12"/>
        <v>0</v>
      </c>
      <c r="AH52" s="41">
        <v>0</v>
      </c>
      <c r="AI52" s="24">
        <v>0</v>
      </c>
      <c r="AJ52" s="41">
        <f t="shared" si="13"/>
        <v>0</v>
      </c>
      <c r="AK52" s="41">
        <v>0</v>
      </c>
      <c r="AL52" s="24">
        <v>0</v>
      </c>
      <c r="AM52" s="41">
        <f t="shared" si="14"/>
        <v>0</v>
      </c>
      <c r="AN52" s="41">
        <v>0</v>
      </c>
      <c r="AO52" s="24">
        <v>0</v>
      </c>
    </row>
    <row r="53" spans="1:41" ht="19.5" customHeight="1">
      <c r="A53" s="23" t="s">
        <v>220</v>
      </c>
      <c r="B53" s="23" t="s">
        <v>99</v>
      </c>
      <c r="C53" s="23" t="s">
        <v>117</v>
      </c>
      <c r="D53" s="23" t="s">
        <v>222</v>
      </c>
      <c r="E53" s="41">
        <f t="shared" si="0"/>
        <v>0.99</v>
      </c>
      <c r="F53" s="41">
        <f t="shared" si="1"/>
        <v>0.99</v>
      </c>
      <c r="G53" s="41">
        <f t="shared" si="2"/>
        <v>0.99</v>
      </c>
      <c r="H53" s="41">
        <v>0.99</v>
      </c>
      <c r="I53" s="24">
        <v>0</v>
      </c>
      <c r="J53" s="41">
        <f t="shared" si="3"/>
        <v>0</v>
      </c>
      <c r="K53" s="41">
        <v>0</v>
      </c>
      <c r="L53" s="24">
        <v>0</v>
      </c>
      <c r="M53" s="41">
        <f t="shared" si="4"/>
        <v>0</v>
      </c>
      <c r="N53" s="41">
        <v>0</v>
      </c>
      <c r="O53" s="24">
        <v>0</v>
      </c>
      <c r="P53" s="25">
        <f t="shared" si="5"/>
        <v>0</v>
      </c>
      <c r="Q53" s="41">
        <f t="shared" si="6"/>
        <v>0</v>
      </c>
      <c r="R53" s="41">
        <v>0</v>
      </c>
      <c r="S53" s="24">
        <v>0</v>
      </c>
      <c r="T53" s="41">
        <f t="shared" si="7"/>
        <v>0</v>
      </c>
      <c r="U53" s="41">
        <v>0</v>
      </c>
      <c r="V53" s="41">
        <v>0</v>
      </c>
      <c r="W53" s="41">
        <f t="shared" si="8"/>
        <v>0</v>
      </c>
      <c r="X53" s="41">
        <v>0</v>
      </c>
      <c r="Y53" s="24">
        <v>0</v>
      </c>
      <c r="Z53" s="25">
        <f t="shared" si="9"/>
        <v>0</v>
      </c>
      <c r="AA53" s="41">
        <f t="shared" si="10"/>
        <v>0</v>
      </c>
      <c r="AB53" s="41">
        <v>0</v>
      </c>
      <c r="AC53" s="24">
        <v>0</v>
      </c>
      <c r="AD53" s="41">
        <f t="shared" si="11"/>
        <v>0</v>
      </c>
      <c r="AE53" s="41">
        <v>0</v>
      </c>
      <c r="AF53" s="24">
        <v>0</v>
      </c>
      <c r="AG53" s="41">
        <f t="shared" si="12"/>
        <v>0</v>
      </c>
      <c r="AH53" s="41">
        <v>0</v>
      </c>
      <c r="AI53" s="24">
        <v>0</v>
      </c>
      <c r="AJ53" s="41">
        <f t="shared" si="13"/>
        <v>0</v>
      </c>
      <c r="AK53" s="41">
        <v>0</v>
      </c>
      <c r="AL53" s="24">
        <v>0</v>
      </c>
      <c r="AM53" s="41">
        <f t="shared" si="14"/>
        <v>0</v>
      </c>
      <c r="AN53" s="41">
        <v>0</v>
      </c>
      <c r="AO53" s="24">
        <v>0</v>
      </c>
    </row>
    <row r="54" spans="1:41" ht="19.5" customHeight="1">
      <c r="A54" s="23" t="s">
        <v>38</v>
      </c>
      <c r="B54" s="23" t="s">
        <v>38</v>
      </c>
      <c r="C54" s="23" t="s">
        <v>38</v>
      </c>
      <c r="D54" s="23" t="s">
        <v>125</v>
      </c>
      <c r="E54" s="41">
        <f t="shared" si="0"/>
        <v>167.4</v>
      </c>
      <c r="F54" s="41">
        <f t="shared" si="1"/>
        <v>167.4</v>
      </c>
      <c r="G54" s="41">
        <f t="shared" si="2"/>
        <v>167.4</v>
      </c>
      <c r="H54" s="41">
        <v>167.4</v>
      </c>
      <c r="I54" s="24">
        <v>0</v>
      </c>
      <c r="J54" s="41">
        <f t="shared" si="3"/>
        <v>0</v>
      </c>
      <c r="K54" s="41">
        <v>0</v>
      </c>
      <c r="L54" s="24">
        <v>0</v>
      </c>
      <c r="M54" s="41">
        <f t="shared" si="4"/>
        <v>0</v>
      </c>
      <c r="N54" s="41">
        <v>0</v>
      </c>
      <c r="O54" s="24">
        <v>0</v>
      </c>
      <c r="P54" s="25">
        <f t="shared" si="5"/>
        <v>0</v>
      </c>
      <c r="Q54" s="41">
        <f t="shared" si="6"/>
        <v>0</v>
      </c>
      <c r="R54" s="41">
        <v>0</v>
      </c>
      <c r="S54" s="24">
        <v>0</v>
      </c>
      <c r="T54" s="41">
        <f t="shared" si="7"/>
        <v>0</v>
      </c>
      <c r="U54" s="41">
        <v>0</v>
      </c>
      <c r="V54" s="41">
        <v>0</v>
      </c>
      <c r="W54" s="41">
        <f t="shared" si="8"/>
        <v>0</v>
      </c>
      <c r="X54" s="41">
        <v>0</v>
      </c>
      <c r="Y54" s="24">
        <v>0</v>
      </c>
      <c r="Z54" s="25">
        <f t="shared" si="9"/>
        <v>0</v>
      </c>
      <c r="AA54" s="41">
        <f t="shared" si="10"/>
        <v>0</v>
      </c>
      <c r="AB54" s="41">
        <v>0</v>
      </c>
      <c r="AC54" s="24">
        <v>0</v>
      </c>
      <c r="AD54" s="41">
        <f t="shared" si="11"/>
        <v>0</v>
      </c>
      <c r="AE54" s="41">
        <v>0</v>
      </c>
      <c r="AF54" s="24">
        <v>0</v>
      </c>
      <c r="AG54" s="41">
        <f t="shared" si="12"/>
        <v>0</v>
      </c>
      <c r="AH54" s="41">
        <v>0</v>
      </c>
      <c r="AI54" s="24">
        <v>0</v>
      </c>
      <c r="AJ54" s="41">
        <f t="shared" si="13"/>
        <v>0</v>
      </c>
      <c r="AK54" s="41">
        <v>0</v>
      </c>
      <c r="AL54" s="24">
        <v>0</v>
      </c>
      <c r="AM54" s="41">
        <f t="shared" si="14"/>
        <v>0</v>
      </c>
      <c r="AN54" s="41">
        <v>0</v>
      </c>
      <c r="AO54" s="24">
        <v>0</v>
      </c>
    </row>
    <row r="55" spans="1:41" ht="19.5" customHeight="1">
      <c r="A55" s="23" t="s">
        <v>38</v>
      </c>
      <c r="B55" s="23" t="s">
        <v>38</v>
      </c>
      <c r="C55" s="23" t="s">
        <v>38</v>
      </c>
      <c r="D55" s="23" t="s">
        <v>226</v>
      </c>
      <c r="E55" s="41">
        <f t="shared" si="0"/>
        <v>167.39</v>
      </c>
      <c r="F55" s="41">
        <f t="shared" si="1"/>
        <v>167.39</v>
      </c>
      <c r="G55" s="41">
        <f t="shared" si="2"/>
        <v>167.39</v>
      </c>
      <c r="H55" s="41">
        <v>167.39</v>
      </c>
      <c r="I55" s="24">
        <v>0</v>
      </c>
      <c r="J55" s="41">
        <f t="shared" si="3"/>
        <v>0</v>
      </c>
      <c r="K55" s="41">
        <v>0</v>
      </c>
      <c r="L55" s="24">
        <v>0</v>
      </c>
      <c r="M55" s="41">
        <f t="shared" si="4"/>
        <v>0</v>
      </c>
      <c r="N55" s="41">
        <v>0</v>
      </c>
      <c r="O55" s="24">
        <v>0</v>
      </c>
      <c r="P55" s="25">
        <f t="shared" si="5"/>
        <v>0</v>
      </c>
      <c r="Q55" s="41">
        <f t="shared" si="6"/>
        <v>0</v>
      </c>
      <c r="R55" s="41">
        <v>0</v>
      </c>
      <c r="S55" s="24">
        <v>0</v>
      </c>
      <c r="T55" s="41">
        <f t="shared" si="7"/>
        <v>0</v>
      </c>
      <c r="U55" s="41">
        <v>0</v>
      </c>
      <c r="V55" s="41">
        <v>0</v>
      </c>
      <c r="W55" s="41">
        <f t="shared" si="8"/>
        <v>0</v>
      </c>
      <c r="X55" s="41">
        <v>0</v>
      </c>
      <c r="Y55" s="24">
        <v>0</v>
      </c>
      <c r="Z55" s="25">
        <f t="shared" si="9"/>
        <v>0</v>
      </c>
      <c r="AA55" s="41">
        <f t="shared" si="10"/>
        <v>0</v>
      </c>
      <c r="AB55" s="41">
        <v>0</v>
      </c>
      <c r="AC55" s="24">
        <v>0</v>
      </c>
      <c r="AD55" s="41">
        <f t="shared" si="11"/>
        <v>0</v>
      </c>
      <c r="AE55" s="41">
        <v>0</v>
      </c>
      <c r="AF55" s="24">
        <v>0</v>
      </c>
      <c r="AG55" s="41">
        <f t="shared" si="12"/>
        <v>0</v>
      </c>
      <c r="AH55" s="41">
        <v>0</v>
      </c>
      <c r="AI55" s="24">
        <v>0</v>
      </c>
      <c r="AJ55" s="41">
        <f t="shared" si="13"/>
        <v>0</v>
      </c>
      <c r="AK55" s="41">
        <v>0</v>
      </c>
      <c r="AL55" s="24">
        <v>0</v>
      </c>
      <c r="AM55" s="41">
        <f t="shared" si="14"/>
        <v>0</v>
      </c>
      <c r="AN55" s="41">
        <v>0</v>
      </c>
      <c r="AO55" s="24">
        <v>0</v>
      </c>
    </row>
    <row r="56" spans="1:41" ht="19.5" customHeight="1">
      <c r="A56" s="23" t="s">
        <v>227</v>
      </c>
      <c r="B56" s="23" t="s">
        <v>95</v>
      </c>
      <c r="C56" s="23" t="s">
        <v>126</v>
      </c>
      <c r="D56" s="23" t="s">
        <v>228</v>
      </c>
      <c r="E56" s="41">
        <f t="shared" si="0"/>
        <v>132.52</v>
      </c>
      <c r="F56" s="41">
        <f t="shared" si="1"/>
        <v>132.52</v>
      </c>
      <c r="G56" s="41">
        <f t="shared" si="2"/>
        <v>132.52</v>
      </c>
      <c r="H56" s="41">
        <v>132.52</v>
      </c>
      <c r="I56" s="24">
        <v>0</v>
      </c>
      <c r="J56" s="41">
        <f t="shared" si="3"/>
        <v>0</v>
      </c>
      <c r="K56" s="41">
        <v>0</v>
      </c>
      <c r="L56" s="24">
        <v>0</v>
      </c>
      <c r="M56" s="41">
        <f t="shared" si="4"/>
        <v>0</v>
      </c>
      <c r="N56" s="41">
        <v>0</v>
      </c>
      <c r="O56" s="24">
        <v>0</v>
      </c>
      <c r="P56" s="25">
        <f t="shared" si="5"/>
        <v>0</v>
      </c>
      <c r="Q56" s="41">
        <f t="shared" si="6"/>
        <v>0</v>
      </c>
      <c r="R56" s="41">
        <v>0</v>
      </c>
      <c r="S56" s="24">
        <v>0</v>
      </c>
      <c r="T56" s="41">
        <f t="shared" si="7"/>
        <v>0</v>
      </c>
      <c r="U56" s="41">
        <v>0</v>
      </c>
      <c r="V56" s="41">
        <v>0</v>
      </c>
      <c r="W56" s="41">
        <f t="shared" si="8"/>
        <v>0</v>
      </c>
      <c r="X56" s="41">
        <v>0</v>
      </c>
      <c r="Y56" s="24">
        <v>0</v>
      </c>
      <c r="Z56" s="25">
        <f t="shared" si="9"/>
        <v>0</v>
      </c>
      <c r="AA56" s="41">
        <f t="shared" si="10"/>
        <v>0</v>
      </c>
      <c r="AB56" s="41">
        <v>0</v>
      </c>
      <c r="AC56" s="24">
        <v>0</v>
      </c>
      <c r="AD56" s="41">
        <f t="shared" si="11"/>
        <v>0</v>
      </c>
      <c r="AE56" s="41">
        <v>0</v>
      </c>
      <c r="AF56" s="24">
        <v>0</v>
      </c>
      <c r="AG56" s="41">
        <f t="shared" si="12"/>
        <v>0</v>
      </c>
      <c r="AH56" s="41">
        <v>0</v>
      </c>
      <c r="AI56" s="24">
        <v>0</v>
      </c>
      <c r="AJ56" s="41">
        <f t="shared" si="13"/>
        <v>0</v>
      </c>
      <c r="AK56" s="41">
        <v>0</v>
      </c>
      <c r="AL56" s="24">
        <v>0</v>
      </c>
      <c r="AM56" s="41">
        <f t="shared" si="14"/>
        <v>0</v>
      </c>
      <c r="AN56" s="41">
        <v>0</v>
      </c>
      <c r="AO56" s="24">
        <v>0</v>
      </c>
    </row>
    <row r="57" spans="1:41" ht="19.5" customHeight="1">
      <c r="A57" s="23" t="s">
        <v>227</v>
      </c>
      <c r="B57" s="23" t="s">
        <v>102</v>
      </c>
      <c r="C57" s="23" t="s">
        <v>126</v>
      </c>
      <c r="D57" s="23" t="s">
        <v>229</v>
      </c>
      <c r="E57" s="41">
        <f t="shared" si="0"/>
        <v>34.87</v>
      </c>
      <c r="F57" s="41">
        <f t="shared" si="1"/>
        <v>34.87</v>
      </c>
      <c r="G57" s="41">
        <f t="shared" si="2"/>
        <v>34.87</v>
      </c>
      <c r="H57" s="41">
        <v>34.87</v>
      </c>
      <c r="I57" s="24">
        <v>0</v>
      </c>
      <c r="J57" s="41">
        <f t="shared" si="3"/>
        <v>0</v>
      </c>
      <c r="K57" s="41">
        <v>0</v>
      </c>
      <c r="L57" s="24">
        <v>0</v>
      </c>
      <c r="M57" s="41">
        <f t="shared" si="4"/>
        <v>0</v>
      </c>
      <c r="N57" s="41">
        <v>0</v>
      </c>
      <c r="O57" s="24">
        <v>0</v>
      </c>
      <c r="P57" s="25">
        <f t="shared" si="5"/>
        <v>0</v>
      </c>
      <c r="Q57" s="41">
        <f t="shared" si="6"/>
        <v>0</v>
      </c>
      <c r="R57" s="41">
        <v>0</v>
      </c>
      <c r="S57" s="24">
        <v>0</v>
      </c>
      <c r="T57" s="41">
        <f t="shared" si="7"/>
        <v>0</v>
      </c>
      <c r="U57" s="41">
        <v>0</v>
      </c>
      <c r="V57" s="41">
        <v>0</v>
      </c>
      <c r="W57" s="41">
        <f t="shared" si="8"/>
        <v>0</v>
      </c>
      <c r="X57" s="41">
        <v>0</v>
      </c>
      <c r="Y57" s="24">
        <v>0</v>
      </c>
      <c r="Z57" s="25">
        <f t="shared" si="9"/>
        <v>0</v>
      </c>
      <c r="AA57" s="41">
        <f t="shared" si="10"/>
        <v>0</v>
      </c>
      <c r="AB57" s="41">
        <v>0</v>
      </c>
      <c r="AC57" s="24">
        <v>0</v>
      </c>
      <c r="AD57" s="41">
        <f t="shared" si="11"/>
        <v>0</v>
      </c>
      <c r="AE57" s="41">
        <v>0</v>
      </c>
      <c r="AF57" s="24">
        <v>0</v>
      </c>
      <c r="AG57" s="41">
        <f t="shared" si="12"/>
        <v>0</v>
      </c>
      <c r="AH57" s="41">
        <v>0</v>
      </c>
      <c r="AI57" s="24">
        <v>0</v>
      </c>
      <c r="AJ57" s="41">
        <f t="shared" si="13"/>
        <v>0</v>
      </c>
      <c r="AK57" s="41">
        <v>0</v>
      </c>
      <c r="AL57" s="24">
        <v>0</v>
      </c>
      <c r="AM57" s="41">
        <f t="shared" si="14"/>
        <v>0</v>
      </c>
      <c r="AN57" s="41">
        <v>0</v>
      </c>
      <c r="AO57" s="24">
        <v>0</v>
      </c>
    </row>
    <row r="58" spans="1:41" ht="19.5" customHeight="1">
      <c r="A58" s="23" t="s">
        <v>38</v>
      </c>
      <c r="B58" s="23" t="s">
        <v>38</v>
      </c>
      <c r="C58" s="23" t="s">
        <v>38</v>
      </c>
      <c r="D58" s="23" t="s">
        <v>219</v>
      </c>
      <c r="E58" s="41">
        <f t="shared" si="0"/>
        <v>0.01</v>
      </c>
      <c r="F58" s="41">
        <f t="shared" si="1"/>
        <v>0.01</v>
      </c>
      <c r="G58" s="41">
        <f t="shared" si="2"/>
        <v>0.01</v>
      </c>
      <c r="H58" s="41">
        <v>0.01</v>
      </c>
      <c r="I58" s="24">
        <v>0</v>
      </c>
      <c r="J58" s="41">
        <f t="shared" si="3"/>
        <v>0</v>
      </c>
      <c r="K58" s="41">
        <v>0</v>
      </c>
      <c r="L58" s="24">
        <v>0</v>
      </c>
      <c r="M58" s="41">
        <f t="shared" si="4"/>
        <v>0</v>
      </c>
      <c r="N58" s="41">
        <v>0</v>
      </c>
      <c r="O58" s="24">
        <v>0</v>
      </c>
      <c r="P58" s="25">
        <f t="shared" si="5"/>
        <v>0</v>
      </c>
      <c r="Q58" s="41">
        <f t="shared" si="6"/>
        <v>0</v>
      </c>
      <c r="R58" s="41">
        <v>0</v>
      </c>
      <c r="S58" s="24">
        <v>0</v>
      </c>
      <c r="T58" s="41">
        <f t="shared" si="7"/>
        <v>0</v>
      </c>
      <c r="U58" s="41">
        <v>0</v>
      </c>
      <c r="V58" s="41">
        <v>0</v>
      </c>
      <c r="W58" s="41">
        <f t="shared" si="8"/>
        <v>0</v>
      </c>
      <c r="X58" s="41">
        <v>0</v>
      </c>
      <c r="Y58" s="24">
        <v>0</v>
      </c>
      <c r="Z58" s="25">
        <f t="shared" si="9"/>
        <v>0</v>
      </c>
      <c r="AA58" s="41">
        <f t="shared" si="10"/>
        <v>0</v>
      </c>
      <c r="AB58" s="41">
        <v>0</v>
      </c>
      <c r="AC58" s="24">
        <v>0</v>
      </c>
      <c r="AD58" s="41">
        <f t="shared" si="11"/>
        <v>0</v>
      </c>
      <c r="AE58" s="41">
        <v>0</v>
      </c>
      <c r="AF58" s="24">
        <v>0</v>
      </c>
      <c r="AG58" s="41">
        <f t="shared" si="12"/>
        <v>0</v>
      </c>
      <c r="AH58" s="41">
        <v>0</v>
      </c>
      <c r="AI58" s="24">
        <v>0</v>
      </c>
      <c r="AJ58" s="41">
        <f t="shared" si="13"/>
        <v>0</v>
      </c>
      <c r="AK58" s="41">
        <v>0</v>
      </c>
      <c r="AL58" s="24">
        <v>0</v>
      </c>
      <c r="AM58" s="41">
        <f t="shared" si="14"/>
        <v>0</v>
      </c>
      <c r="AN58" s="41">
        <v>0</v>
      </c>
      <c r="AO58" s="24">
        <v>0</v>
      </c>
    </row>
    <row r="59" spans="1:41" ht="19.5" customHeight="1">
      <c r="A59" s="23" t="s">
        <v>220</v>
      </c>
      <c r="B59" s="23" t="s">
        <v>95</v>
      </c>
      <c r="C59" s="23" t="s">
        <v>126</v>
      </c>
      <c r="D59" s="23" t="s">
        <v>233</v>
      </c>
      <c r="E59" s="41">
        <f t="shared" si="0"/>
        <v>0.01</v>
      </c>
      <c r="F59" s="41">
        <f t="shared" si="1"/>
        <v>0.01</v>
      </c>
      <c r="G59" s="41">
        <f t="shared" si="2"/>
        <v>0.01</v>
      </c>
      <c r="H59" s="41">
        <v>0.01</v>
      </c>
      <c r="I59" s="24">
        <v>0</v>
      </c>
      <c r="J59" s="41">
        <f t="shared" si="3"/>
        <v>0</v>
      </c>
      <c r="K59" s="41">
        <v>0</v>
      </c>
      <c r="L59" s="24">
        <v>0</v>
      </c>
      <c r="M59" s="41">
        <f t="shared" si="4"/>
        <v>0</v>
      </c>
      <c r="N59" s="41">
        <v>0</v>
      </c>
      <c r="O59" s="24">
        <v>0</v>
      </c>
      <c r="P59" s="25">
        <f t="shared" si="5"/>
        <v>0</v>
      </c>
      <c r="Q59" s="41">
        <f t="shared" si="6"/>
        <v>0</v>
      </c>
      <c r="R59" s="41">
        <v>0</v>
      </c>
      <c r="S59" s="24">
        <v>0</v>
      </c>
      <c r="T59" s="41">
        <f t="shared" si="7"/>
        <v>0</v>
      </c>
      <c r="U59" s="41">
        <v>0</v>
      </c>
      <c r="V59" s="41">
        <v>0</v>
      </c>
      <c r="W59" s="41">
        <f t="shared" si="8"/>
        <v>0</v>
      </c>
      <c r="X59" s="41">
        <v>0</v>
      </c>
      <c r="Y59" s="24">
        <v>0</v>
      </c>
      <c r="Z59" s="25">
        <f t="shared" si="9"/>
        <v>0</v>
      </c>
      <c r="AA59" s="41">
        <f t="shared" si="10"/>
        <v>0</v>
      </c>
      <c r="AB59" s="41">
        <v>0</v>
      </c>
      <c r="AC59" s="24">
        <v>0</v>
      </c>
      <c r="AD59" s="41">
        <f t="shared" si="11"/>
        <v>0</v>
      </c>
      <c r="AE59" s="41">
        <v>0</v>
      </c>
      <c r="AF59" s="24">
        <v>0</v>
      </c>
      <c r="AG59" s="41">
        <f t="shared" si="12"/>
        <v>0</v>
      </c>
      <c r="AH59" s="41">
        <v>0</v>
      </c>
      <c r="AI59" s="24">
        <v>0</v>
      </c>
      <c r="AJ59" s="41">
        <f t="shared" si="13"/>
        <v>0</v>
      </c>
      <c r="AK59" s="41">
        <v>0</v>
      </c>
      <c r="AL59" s="24">
        <v>0</v>
      </c>
      <c r="AM59" s="41">
        <f t="shared" si="14"/>
        <v>0</v>
      </c>
      <c r="AN59" s="41">
        <v>0</v>
      </c>
      <c r="AO59" s="24">
        <v>0</v>
      </c>
    </row>
    <row r="60" spans="1:41" ht="19.5" customHeight="1">
      <c r="A60" s="23" t="s">
        <v>38</v>
      </c>
      <c r="B60" s="23" t="s">
        <v>38</v>
      </c>
      <c r="C60" s="23" t="s">
        <v>38</v>
      </c>
      <c r="D60" s="23" t="s">
        <v>127</v>
      </c>
      <c r="E60" s="41">
        <f t="shared" si="0"/>
        <v>948.8599999999999</v>
      </c>
      <c r="F60" s="41">
        <f t="shared" si="1"/>
        <v>868.56</v>
      </c>
      <c r="G60" s="41">
        <f t="shared" si="2"/>
        <v>868.56</v>
      </c>
      <c r="H60" s="41">
        <v>688.56</v>
      </c>
      <c r="I60" s="24">
        <v>180</v>
      </c>
      <c r="J60" s="41">
        <f t="shared" si="3"/>
        <v>0</v>
      </c>
      <c r="K60" s="41">
        <v>0</v>
      </c>
      <c r="L60" s="24">
        <v>0</v>
      </c>
      <c r="M60" s="41">
        <f t="shared" si="4"/>
        <v>0</v>
      </c>
      <c r="N60" s="41">
        <v>0</v>
      </c>
      <c r="O60" s="24">
        <v>0</v>
      </c>
      <c r="P60" s="25">
        <f t="shared" si="5"/>
        <v>0</v>
      </c>
      <c r="Q60" s="41">
        <f t="shared" si="6"/>
        <v>0</v>
      </c>
      <c r="R60" s="41">
        <v>0</v>
      </c>
      <c r="S60" s="24">
        <v>0</v>
      </c>
      <c r="T60" s="41">
        <f t="shared" si="7"/>
        <v>0</v>
      </c>
      <c r="U60" s="41">
        <v>0</v>
      </c>
      <c r="V60" s="41">
        <v>0</v>
      </c>
      <c r="W60" s="41">
        <f t="shared" si="8"/>
        <v>0</v>
      </c>
      <c r="X60" s="41">
        <v>0</v>
      </c>
      <c r="Y60" s="24">
        <v>0</v>
      </c>
      <c r="Z60" s="25">
        <f t="shared" si="9"/>
        <v>80.3</v>
      </c>
      <c r="AA60" s="41">
        <f t="shared" si="10"/>
        <v>80.3</v>
      </c>
      <c r="AB60" s="41">
        <v>0</v>
      </c>
      <c r="AC60" s="24">
        <v>80.3</v>
      </c>
      <c r="AD60" s="41">
        <f t="shared" si="11"/>
        <v>0</v>
      </c>
      <c r="AE60" s="41">
        <v>0</v>
      </c>
      <c r="AF60" s="24">
        <v>0</v>
      </c>
      <c r="AG60" s="41">
        <f t="shared" si="12"/>
        <v>0</v>
      </c>
      <c r="AH60" s="41">
        <v>0</v>
      </c>
      <c r="AI60" s="24">
        <v>0</v>
      </c>
      <c r="AJ60" s="41">
        <f t="shared" si="13"/>
        <v>0</v>
      </c>
      <c r="AK60" s="41">
        <v>0</v>
      </c>
      <c r="AL60" s="24">
        <v>0</v>
      </c>
      <c r="AM60" s="41">
        <f t="shared" si="14"/>
        <v>0</v>
      </c>
      <c r="AN60" s="41">
        <v>0</v>
      </c>
      <c r="AO60" s="24">
        <v>0</v>
      </c>
    </row>
    <row r="61" spans="1:41" ht="19.5" customHeight="1">
      <c r="A61" s="23" t="s">
        <v>38</v>
      </c>
      <c r="B61" s="23" t="s">
        <v>38</v>
      </c>
      <c r="C61" s="23" t="s">
        <v>38</v>
      </c>
      <c r="D61" s="23" t="s">
        <v>226</v>
      </c>
      <c r="E61" s="41">
        <f t="shared" si="0"/>
        <v>868.48</v>
      </c>
      <c r="F61" s="41">
        <f t="shared" si="1"/>
        <v>868.48</v>
      </c>
      <c r="G61" s="41">
        <f t="shared" si="2"/>
        <v>868.48</v>
      </c>
      <c r="H61" s="41">
        <v>688.48</v>
      </c>
      <c r="I61" s="24">
        <v>180</v>
      </c>
      <c r="J61" s="41">
        <f t="shared" si="3"/>
        <v>0</v>
      </c>
      <c r="K61" s="41">
        <v>0</v>
      </c>
      <c r="L61" s="24">
        <v>0</v>
      </c>
      <c r="M61" s="41">
        <f t="shared" si="4"/>
        <v>0</v>
      </c>
      <c r="N61" s="41">
        <v>0</v>
      </c>
      <c r="O61" s="24">
        <v>0</v>
      </c>
      <c r="P61" s="25">
        <f t="shared" si="5"/>
        <v>0</v>
      </c>
      <c r="Q61" s="41">
        <f t="shared" si="6"/>
        <v>0</v>
      </c>
      <c r="R61" s="41">
        <v>0</v>
      </c>
      <c r="S61" s="24">
        <v>0</v>
      </c>
      <c r="T61" s="41">
        <f t="shared" si="7"/>
        <v>0</v>
      </c>
      <c r="U61" s="41">
        <v>0</v>
      </c>
      <c r="V61" s="41">
        <v>0</v>
      </c>
      <c r="W61" s="41">
        <f t="shared" si="8"/>
        <v>0</v>
      </c>
      <c r="X61" s="41">
        <v>0</v>
      </c>
      <c r="Y61" s="24">
        <v>0</v>
      </c>
      <c r="Z61" s="25">
        <f t="shared" si="9"/>
        <v>0</v>
      </c>
      <c r="AA61" s="41">
        <f t="shared" si="10"/>
        <v>0</v>
      </c>
      <c r="AB61" s="41">
        <v>0</v>
      </c>
      <c r="AC61" s="24">
        <v>0</v>
      </c>
      <c r="AD61" s="41">
        <f t="shared" si="11"/>
        <v>0</v>
      </c>
      <c r="AE61" s="41">
        <v>0</v>
      </c>
      <c r="AF61" s="24">
        <v>0</v>
      </c>
      <c r="AG61" s="41">
        <f t="shared" si="12"/>
        <v>0</v>
      </c>
      <c r="AH61" s="41">
        <v>0</v>
      </c>
      <c r="AI61" s="24">
        <v>0</v>
      </c>
      <c r="AJ61" s="41">
        <f t="shared" si="13"/>
        <v>0</v>
      </c>
      <c r="AK61" s="41">
        <v>0</v>
      </c>
      <c r="AL61" s="24">
        <v>0</v>
      </c>
      <c r="AM61" s="41">
        <f t="shared" si="14"/>
        <v>0</v>
      </c>
      <c r="AN61" s="41">
        <v>0</v>
      </c>
      <c r="AO61" s="24">
        <v>0</v>
      </c>
    </row>
    <row r="62" spans="1:41" ht="19.5" customHeight="1">
      <c r="A62" s="23" t="s">
        <v>227</v>
      </c>
      <c r="B62" s="23" t="s">
        <v>95</v>
      </c>
      <c r="C62" s="23" t="s">
        <v>128</v>
      </c>
      <c r="D62" s="23" t="s">
        <v>228</v>
      </c>
      <c r="E62" s="41">
        <f t="shared" si="0"/>
        <v>645.52</v>
      </c>
      <c r="F62" s="41">
        <f t="shared" si="1"/>
        <v>645.52</v>
      </c>
      <c r="G62" s="41">
        <f t="shared" si="2"/>
        <v>645.52</v>
      </c>
      <c r="H62" s="41">
        <v>645.52</v>
      </c>
      <c r="I62" s="24">
        <v>0</v>
      </c>
      <c r="J62" s="41">
        <f t="shared" si="3"/>
        <v>0</v>
      </c>
      <c r="K62" s="41">
        <v>0</v>
      </c>
      <c r="L62" s="24">
        <v>0</v>
      </c>
      <c r="M62" s="41">
        <f t="shared" si="4"/>
        <v>0</v>
      </c>
      <c r="N62" s="41">
        <v>0</v>
      </c>
      <c r="O62" s="24">
        <v>0</v>
      </c>
      <c r="P62" s="25">
        <f t="shared" si="5"/>
        <v>0</v>
      </c>
      <c r="Q62" s="41">
        <f t="shared" si="6"/>
        <v>0</v>
      </c>
      <c r="R62" s="41">
        <v>0</v>
      </c>
      <c r="S62" s="24">
        <v>0</v>
      </c>
      <c r="T62" s="41">
        <f t="shared" si="7"/>
        <v>0</v>
      </c>
      <c r="U62" s="41">
        <v>0</v>
      </c>
      <c r="V62" s="41">
        <v>0</v>
      </c>
      <c r="W62" s="41">
        <f t="shared" si="8"/>
        <v>0</v>
      </c>
      <c r="X62" s="41">
        <v>0</v>
      </c>
      <c r="Y62" s="24">
        <v>0</v>
      </c>
      <c r="Z62" s="25">
        <f t="shared" si="9"/>
        <v>0</v>
      </c>
      <c r="AA62" s="41">
        <f t="shared" si="10"/>
        <v>0</v>
      </c>
      <c r="AB62" s="41">
        <v>0</v>
      </c>
      <c r="AC62" s="24">
        <v>0</v>
      </c>
      <c r="AD62" s="41">
        <f t="shared" si="11"/>
        <v>0</v>
      </c>
      <c r="AE62" s="41">
        <v>0</v>
      </c>
      <c r="AF62" s="24">
        <v>0</v>
      </c>
      <c r="AG62" s="41">
        <f t="shared" si="12"/>
        <v>0</v>
      </c>
      <c r="AH62" s="41">
        <v>0</v>
      </c>
      <c r="AI62" s="24">
        <v>0</v>
      </c>
      <c r="AJ62" s="41">
        <f t="shared" si="13"/>
        <v>0</v>
      </c>
      <c r="AK62" s="41">
        <v>0</v>
      </c>
      <c r="AL62" s="24">
        <v>0</v>
      </c>
      <c r="AM62" s="41">
        <f t="shared" si="14"/>
        <v>0</v>
      </c>
      <c r="AN62" s="41">
        <v>0</v>
      </c>
      <c r="AO62" s="24">
        <v>0</v>
      </c>
    </row>
    <row r="63" spans="1:41" ht="19.5" customHeight="1">
      <c r="A63" s="23" t="s">
        <v>227</v>
      </c>
      <c r="B63" s="23" t="s">
        <v>102</v>
      </c>
      <c r="C63" s="23" t="s">
        <v>128</v>
      </c>
      <c r="D63" s="23" t="s">
        <v>229</v>
      </c>
      <c r="E63" s="41">
        <f t="shared" si="0"/>
        <v>222.96</v>
      </c>
      <c r="F63" s="41">
        <f t="shared" si="1"/>
        <v>222.96</v>
      </c>
      <c r="G63" s="41">
        <f t="shared" si="2"/>
        <v>222.96</v>
      </c>
      <c r="H63" s="41">
        <v>42.96</v>
      </c>
      <c r="I63" s="24">
        <v>180</v>
      </c>
      <c r="J63" s="41">
        <f t="shared" si="3"/>
        <v>0</v>
      </c>
      <c r="K63" s="41">
        <v>0</v>
      </c>
      <c r="L63" s="24">
        <v>0</v>
      </c>
      <c r="M63" s="41">
        <f t="shared" si="4"/>
        <v>0</v>
      </c>
      <c r="N63" s="41">
        <v>0</v>
      </c>
      <c r="O63" s="24">
        <v>0</v>
      </c>
      <c r="P63" s="25">
        <f t="shared" si="5"/>
        <v>0</v>
      </c>
      <c r="Q63" s="41">
        <f t="shared" si="6"/>
        <v>0</v>
      </c>
      <c r="R63" s="41">
        <v>0</v>
      </c>
      <c r="S63" s="24">
        <v>0</v>
      </c>
      <c r="T63" s="41">
        <f t="shared" si="7"/>
        <v>0</v>
      </c>
      <c r="U63" s="41">
        <v>0</v>
      </c>
      <c r="V63" s="41">
        <v>0</v>
      </c>
      <c r="W63" s="41">
        <f t="shared" si="8"/>
        <v>0</v>
      </c>
      <c r="X63" s="41">
        <v>0</v>
      </c>
      <c r="Y63" s="24">
        <v>0</v>
      </c>
      <c r="Z63" s="25">
        <f t="shared" si="9"/>
        <v>0</v>
      </c>
      <c r="AA63" s="41">
        <f t="shared" si="10"/>
        <v>0</v>
      </c>
      <c r="AB63" s="41">
        <v>0</v>
      </c>
      <c r="AC63" s="24">
        <v>0</v>
      </c>
      <c r="AD63" s="41">
        <f t="shared" si="11"/>
        <v>0</v>
      </c>
      <c r="AE63" s="41">
        <v>0</v>
      </c>
      <c r="AF63" s="24">
        <v>0</v>
      </c>
      <c r="AG63" s="41">
        <f t="shared" si="12"/>
        <v>0</v>
      </c>
      <c r="AH63" s="41">
        <v>0</v>
      </c>
      <c r="AI63" s="24">
        <v>0</v>
      </c>
      <c r="AJ63" s="41">
        <f t="shared" si="13"/>
        <v>0</v>
      </c>
      <c r="AK63" s="41">
        <v>0</v>
      </c>
      <c r="AL63" s="24">
        <v>0</v>
      </c>
      <c r="AM63" s="41">
        <f t="shared" si="14"/>
        <v>0</v>
      </c>
      <c r="AN63" s="41">
        <v>0</v>
      </c>
      <c r="AO63" s="24">
        <v>0</v>
      </c>
    </row>
    <row r="64" spans="1:41" ht="19.5" customHeight="1">
      <c r="A64" s="23" t="s">
        <v>38</v>
      </c>
      <c r="B64" s="23" t="s">
        <v>38</v>
      </c>
      <c r="C64" s="23" t="s">
        <v>38</v>
      </c>
      <c r="D64" s="23" t="s">
        <v>230</v>
      </c>
      <c r="E64" s="41">
        <f t="shared" si="0"/>
        <v>80.3</v>
      </c>
      <c r="F64" s="41">
        <f t="shared" si="1"/>
        <v>0</v>
      </c>
      <c r="G64" s="41">
        <f t="shared" si="2"/>
        <v>0</v>
      </c>
      <c r="H64" s="41">
        <v>0</v>
      </c>
      <c r="I64" s="24">
        <v>0</v>
      </c>
      <c r="J64" s="41">
        <f t="shared" si="3"/>
        <v>0</v>
      </c>
      <c r="K64" s="41">
        <v>0</v>
      </c>
      <c r="L64" s="24">
        <v>0</v>
      </c>
      <c r="M64" s="41">
        <f t="shared" si="4"/>
        <v>0</v>
      </c>
      <c r="N64" s="41">
        <v>0</v>
      </c>
      <c r="O64" s="24">
        <v>0</v>
      </c>
      <c r="P64" s="25">
        <f t="shared" si="5"/>
        <v>0</v>
      </c>
      <c r="Q64" s="41">
        <f t="shared" si="6"/>
        <v>0</v>
      </c>
      <c r="R64" s="41">
        <v>0</v>
      </c>
      <c r="S64" s="24">
        <v>0</v>
      </c>
      <c r="T64" s="41">
        <f t="shared" si="7"/>
        <v>0</v>
      </c>
      <c r="U64" s="41">
        <v>0</v>
      </c>
      <c r="V64" s="41">
        <v>0</v>
      </c>
      <c r="W64" s="41">
        <f t="shared" si="8"/>
        <v>0</v>
      </c>
      <c r="X64" s="41">
        <v>0</v>
      </c>
      <c r="Y64" s="24">
        <v>0</v>
      </c>
      <c r="Z64" s="25">
        <f t="shared" si="9"/>
        <v>80.3</v>
      </c>
      <c r="AA64" s="41">
        <f t="shared" si="10"/>
        <v>80.3</v>
      </c>
      <c r="AB64" s="41">
        <v>0</v>
      </c>
      <c r="AC64" s="24">
        <v>80.3</v>
      </c>
      <c r="AD64" s="41">
        <f t="shared" si="11"/>
        <v>0</v>
      </c>
      <c r="AE64" s="41">
        <v>0</v>
      </c>
      <c r="AF64" s="24">
        <v>0</v>
      </c>
      <c r="AG64" s="41">
        <f t="shared" si="12"/>
        <v>0</v>
      </c>
      <c r="AH64" s="41">
        <v>0</v>
      </c>
      <c r="AI64" s="24">
        <v>0</v>
      </c>
      <c r="AJ64" s="41">
        <f t="shared" si="13"/>
        <v>0</v>
      </c>
      <c r="AK64" s="41">
        <v>0</v>
      </c>
      <c r="AL64" s="24">
        <v>0</v>
      </c>
      <c r="AM64" s="41">
        <f t="shared" si="14"/>
        <v>0</v>
      </c>
      <c r="AN64" s="41">
        <v>0</v>
      </c>
      <c r="AO64" s="24">
        <v>0</v>
      </c>
    </row>
    <row r="65" spans="1:41" ht="19.5" customHeight="1">
      <c r="A65" s="23" t="s">
        <v>231</v>
      </c>
      <c r="B65" s="23" t="s">
        <v>95</v>
      </c>
      <c r="C65" s="23" t="s">
        <v>128</v>
      </c>
      <c r="D65" s="23" t="s">
        <v>232</v>
      </c>
      <c r="E65" s="41">
        <f t="shared" si="0"/>
        <v>80.3</v>
      </c>
      <c r="F65" s="41">
        <f t="shared" si="1"/>
        <v>0</v>
      </c>
      <c r="G65" s="41">
        <f t="shared" si="2"/>
        <v>0</v>
      </c>
      <c r="H65" s="41">
        <v>0</v>
      </c>
      <c r="I65" s="24">
        <v>0</v>
      </c>
      <c r="J65" s="41">
        <f t="shared" si="3"/>
        <v>0</v>
      </c>
      <c r="K65" s="41">
        <v>0</v>
      </c>
      <c r="L65" s="24">
        <v>0</v>
      </c>
      <c r="M65" s="41">
        <f t="shared" si="4"/>
        <v>0</v>
      </c>
      <c r="N65" s="41">
        <v>0</v>
      </c>
      <c r="O65" s="24">
        <v>0</v>
      </c>
      <c r="P65" s="25">
        <f t="shared" si="5"/>
        <v>0</v>
      </c>
      <c r="Q65" s="41">
        <f t="shared" si="6"/>
        <v>0</v>
      </c>
      <c r="R65" s="41">
        <v>0</v>
      </c>
      <c r="S65" s="24">
        <v>0</v>
      </c>
      <c r="T65" s="41">
        <f t="shared" si="7"/>
        <v>0</v>
      </c>
      <c r="U65" s="41">
        <v>0</v>
      </c>
      <c r="V65" s="41">
        <v>0</v>
      </c>
      <c r="W65" s="41">
        <f t="shared" si="8"/>
        <v>0</v>
      </c>
      <c r="X65" s="41">
        <v>0</v>
      </c>
      <c r="Y65" s="24">
        <v>0</v>
      </c>
      <c r="Z65" s="25">
        <f t="shared" si="9"/>
        <v>80.3</v>
      </c>
      <c r="AA65" s="41">
        <f t="shared" si="10"/>
        <v>80.3</v>
      </c>
      <c r="AB65" s="41">
        <v>0</v>
      </c>
      <c r="AC65" s="24">
        <v>80.3</v>
      </c>
      <c r="AD65" s="41">
        <f t="shared" si="11"/>
        <v>0</v>
      </c>
      <c r="AE65" s="41">
        <v>0</v>
      </c>
      <c r="AF65" s="24">
        <v>0</v>
      </c>
      <c r="AG65" s="41">
        <f t="shared" si="12"/>
        <v>0</v>
      </c>
      <c r="AH65" s="41">
        <v>0</v>
      </c>
      <c r="AI65" s="24">
        <v>0</v>
      </c>
      <c r="AJ65" s="41">
        <f t="shared" si="13"/>
        <v>0</v>
      </c>
      <c r="AK65" s="41">
        <v>0</v>
      </c>
      <c r="AL65" s="24">
        <v>0</v>
      </c>
      <c r="AM65" s="41">
        <f t="shared" si="14"/>
        <v>0</v>
      </c>
      <c r="AN65" s="41">
        <v>0</v>
      </c>
      <c r="AO65" s="24">
        <v>0</v>
      </c>
    </row>
    <row r="66" spans="1:41" ht="19.5" customHeight="1">
      <c r="A66" s="23" t="s">
        <v>38</v>
      </c>
      <c r="B66" s="23" t="s">
        <v>38</v>
      </c>
      <c r="C66" s="23" t="s">
        <v>38</v>
      </c>
      <c r="D66" s="23" t="s">
        <v>219</v>
      </c>
      <c r="E66" s="41">
        <f t="shared" si="0"/>
        <v>0.08</v>
      </c>
      <c r="F66" s="41">
        <f t="shared" si="1"/>
        <v>0.08</v>
      </c>
      <c r="G66" s="41">
        <f t="shared" si="2"/>
        <v>0.08</v>
      </c>
      <c r="H66" s="41">
        <v>0.08</v>
      </c>
      <c r="I66" s="24">
        <v>0</v>
      </c>
      <c r="J66" s="41">
        <f t="shared" si="3"/>
        <v>0</v>
      </c>
      <c r="K66" s="41">
        <v>0</v>
      </c>
      <c r="L66" s="24">
        <v>0</v>
      </c>
      <c r="M66" s="41">
        <f t="shared" si="4"/>
        <v>0</v>
      </c>
      <c r="N66" s="41">
        <v>0</v>
      </c>
      <c r="O66" s="24">
        <v>0</v>
      </c>
      <c r="P66" s="25">
        <f t="shared" si="5"/>
        <v>0</v>
      </c>
      <c r="Q66" s="41">
        <f t="shared" si="6"/>
        <v>0</v>
      </c>
      <c r="R66" s="41">
        <v>0</v>
      </c>
      <c r="S66" s="24">
        <v>0</v>
      </c>
      <c r="T66" s="41">
        <f t="shared" si="7"/>
        <v>0</v>
      </c>
      <c r="U66" s="41">
        <v>0</v>
      </c>
      <c r="V66" s="41">
        <v>0</v>
      </c>
      <c r="W66" s="41">
        <f t="shared" si="8"/>
        <v>0</v>
      </c>
      <c r="X66" s="41">
        <v>0</v>
      </c>
      <c r="Y66" s="24">
        <v>0</v>
      </c>
      <c r="Z66" s="25">
        <f t="shared" si="9"/>
        <v>0</v>
      </c>
      <c r="AA66" s="41">
        <f t="shared" si="10"/>
        <v>0</v>
      </c>
      <c r="AB66" s="41">
        <v>0</v>
      </c>
      <c r="AC66" s="24">
        <v>0</v>
      </c>
      <c r="AD66" s="41">
        <f t="shared" si="11"/>
        <v>0</v>
      </c>
      <c r="AE66" s="41">
        <v>0</v>
      </c>
      <c r="AF66" s="24">
        <v>0</v>
      </c>
      <c r="AG66" s="41">
        <f t="shared" si="12"/>
        <v>0</v>
      </c>
      <c r="AH66" s="41">
        <v>0</v>
      </c>
      <c r="AI66" s="24">
        <v>0</v>
      </c>
      <c r="AJ66" s="41">
        <f t="shared" si="13"/>
        <v>0</v>
      </c>
      <c r="AK66" s="41">
        <v>0</v>
      </c>
      <c r="AL66" s="24">
        <v>0</v>
      </c>
      <c r="AM66" s="41">
        <f t="shared" si="14"/>
        <v>0</v>
      </c>
      <c r="AN66" s="41">
        <v>0</v>
      </c>
      <c r="AO66" s="24">
        <v>0</v>
      </c>
    </row>
    <row r="67" spans="1:41" ht="19.5" customHeight="1">
      <c r="A67" s="23" t="s">
        <v>220</v>
      </c>
      <c r="B67" s="23" t="s">
        <v>95</v>
      </c>
      <c r="C67" s="23" t="s">
        <v>128</v>
      </c>
      <c r="D67" s="23" t="s">
        <v>233</v>
      </c>
      <c r="E67" s="41">
        <f t="shared" si="0"/>
        <v>0.08</v>
      </c>
      <c r="F67" s="41">
        <f t="shared" si="1"/>
        <v>0.08</v>
      </c>
      <c r="G67" s="41">
        <f t="shared" si="2"/>
        <v>0.08</v>
      </c>
      <c r="H67" s="41">
        <v>0.08</v>
      </c>
      <c r="I67" s="24">
        <v>0</v>
      </c>
      <c r="J67" s="41">
        <f t="shared" si="3"/>
        <v>0</v>
      </c>
      <c r="K67" s="41">
        <v>0</v>
      </c>
      <c r="L67" s="24">
        <v>0</v>
      </c>
      <c r="M67" s="41">
        <f t="shared" si="4"/>
        <v>0</v>
      </c>
      <c r="N67" s="41">
        <v>0</v>
      </c>
      <c r="O67" s="24">
        <v>0</v>
      </c>
      <c r="P67" s="25">
        <f t="shared" si="5"/>
        <v>0</v>
      </c>
      <c r="Q67" s="41">
        <f t="shared" si="6"/>
        <v>0</v>
      </c>
      <c r="R67" s="41">
        <v>0</v>
      </c>
      <c r="S67" s="24">
        <v>0</v>
      </c>
      <c r="T67" s="41">
        <f t="shared" si="7"/>
        <v>0</v>
      </c>
      <c r="U67" s="41">
        <v>0</v>
      </c>
      <c r="V67" s="41">
        <v>0</v>
      </c>
      <c r="W67" s="41">
        <f t="shared" si="8"/>
        <v>0</v>
      </c>
      <c r="X67" s="41">
        <v>0</v>
      </c>
      <c r="Y67" s="24">
        <v>0</v>
      </c>
      <c r="Z67" s="25">
        <f t="shared" si="9"/>
        <v>0</v>
      </c>
      <c r="AA67" s="41">
        <f t="shared" si="10"/>
        <v>0</v>
      </c>
      <c r="AB67" s="41">
        <v>0</v>
      </c>
      <c r="AC67" s="24">
        <v>0</v>
      </c>
      <c r="AD67" s="41">
        <f t="shared" si="11"/>
        <v>0</v>
      </c>
      <c r="AE67" s="41">
        <v>0</v>
      </c>
      <c r="AF67" s="24">
        <v>0</v>
      </c>
      <c r="AG67" s="41">
        <f t="shared" si="12"/>
        <v>0</v>
      </c>
      <c r="AH67" s="41">
        <v>0</v>
      </c>
      <c r="AI67" s="24">
        <v>0</v>
      </c>
      <c r="AJ67" s="41">
        <f t="shared" si="13"/>
        <v>0</v>
      </c>
      <c r="AK67" s="41">
        <v>0</v>
      </c>
      <c r="AL67" s="24">
        <v>0</v>
      </c>
      <c r="AM67" s="41">
        <f t="shared" si="14"/>
        <v>0</v>
      </c>
      <c r="AN67" s="41">
        <v>0</v>
      </c>
      <c r="AO67" s="24">
        <v>0</v>
      </c>
    </row>
    <row r="68" spans="1:41" ht="19.5" customHeight="1">
      <c r="A68" s="23" t="s">
        <v>38</v>
      </c>
      <c r="B68" s="23" t="s">
        <v>38</v>
      </c>
      <c r="C68" s="23" t="s">
        <v>38</v>
      </c>
      <c r="D68" s="23" t="s">
        <v>129</v>
      </c>
      <c r="E68" s="41">
        <f t="shared" si="0"/>
        <v>6768.99</v>
      </c>
      <c r="F68" s="41">
        <f t="shared" si="1"/>
        <v>5371.29</v>
      </c>
      <c r="G68" s="41">
        <f t="shared" si="2"/>
        <v>5371.29</v>
      </c>
      <c r="H68" s="41">
        <v>5108.29</v>
      </c>
      <c r="I68" s="24">
        <v>263</v>
      </c>
      <c r="J68" s="41">
        <f t="shared" si="3"/>
        <v>0</v>
      </c>
      <c r="K68" s="41">
        <v>0</v>
      </c>
      <c r="L68" s="24">
        <v>0</v>
      </c>
      <c r="M68" s="41">
        <f t="shared" si="4"/>
        <v>0</v>
      </c>
      <c r="N68" s="41">
        <v>0</v>
      </c>
      <c r="O68" s="24">
        <v>0</v>
      </c>
      <c r="P68" s="25">
        <f t="shared" si="5"/>
        <v>0</v>
      </c>
      <c r="Q68" s="41">
        <f t="shared" si="6"/>
        <v>0</v>
      </c>
      <c r="R68" s="41">
        <v>0</v>
      </c>
      <c r="S68" s="24">
        <v>0</v>
      </c>
      <c r="T68" s="41">
        <f t="shared" si="7"/>
        <v>0</v>
      </c>
      <c r="U68" s="41">
        <v>0</v>
      </c>
      <c r="V68" s="41">
        <v>0</v>
      </c>
      <c r="W68" s="41">
        <f t="shared" si="8"/>
        <v>0</v>
      </c>
      <c r="X68" s="41">
        <v>0</v>
      </c>
      <c r="Y68" s="24">
        <v>0</v>
      </c>
      <c r="Z68" s="25">
        <f t="shared" si="9"/>
        <v>1397.7</v>
      </c>
      <c r="AA68" s="41">
        <f t="shared" si="10"/>
        <v>1397.7</v>
      </c>
      <c r="AB68" s="41">
        <v>0</v>
      </c>
      <c r="AC68" s="24">
        <v>1397.7</v>
      </c>
      <c r="AD68" s="41">
        <f t="shared" si="11"/>
        <v>0</v>
      </c>
      <c r="AE68" s="41">
        <v>0</v>
      </c>
      <c r="AF68" s="24">
        <v>0</v>
      </c>
      <c r="AG68" s="41">
        <f t="shared" si="12"/>
        <v>0</v>
      </c>
      <c r="AH68" s="41">
        <v>0</v>
      </c>
      <c r="AI68" s="24">
        <v>0</v>
      </c>
      <c r="AJ68" s="41">
        <f t="shared" si="13"/>
        <v>0</v>
      </c>
      <c r="AK68" s="41">
        <v>0</v>
      </c>
      <c r="AL68" s="24">
        <v>0</v>
      </c>
      <c r="AM68" s="41">
        <f t="shared" si="14"/>
        <v>0</v>
      </c>
      <c r="AN68" s="41">
        <v>0</v>
      </c>
      <c r="AO68" s="24">
        <v>0</v>
      </c>
    </row>
    <row r="69" spans="1:41" ht="19.5" customHeight="1">
      <c r="A69" s="23" t="s">
        <v>38</v>
      </c>
      <c r="B69" s="23" t="s">
        <v>38</v>
      </c>
      <c r="C69" s="23" t="s">
        <v>38</v>
      </c>
      <c r="D69" s="23" t="s">
        <v>130</v>
      </c>
      <c r="E69" s="41">
        <f t="shared" si="0"/>
        <v>2011.66</v>
      </c>
      <c r="F69" s="41">
        <f t="shared" si="1"/>
        <v>1827.16</v>
      </c>
      <c r="G69" s="41">
        <f t="shared" si="2"/>
        <v>1827.16</v>
      </c>
      <c r="H69" s="41">
        <v>1761.93</v>
      </c>
      <c r="I69" s="24">
        <v>65.23</v>
      </c>
      <c r="J69" s="41">
        <f t="shared" si="3"/>
        <v>0</v>
      </c>
      <c r="K69" s="41">
        <v>0</v>
      </c>
      <c r="L69" s="24">
        <v>0</v>
      </c>
      <c r="M69" s="41">
        <f t="shared" si="4"/>
        <v>0</v>
      </c>
      <c r="N69" s="41">
        <v>0</v>
      </c>
      <c r="O69" s="24">
        <v>0</v>
      </c>
      <c r="P69" s="25">
        <f t="shared" si="5"/>
        <v>0</v>
      </c>
      <c r="Q69" s="41">
        <f t="shared" si="6"/>
        <v>0</v>
      </c>
      <c r="R69" s="41">
        <v>0</v>
      </c>
      <c r="S69" s="24">
        <v>0</v>
      </c>
      <c r="T69" s="41">
        <f t="shared" si="7"/>
        <v>0</v>
      </c>
      <c r="U69" s="41">
        <v>0</v>
      </c>
      <c r="V69" s="41">
        <v>0</v>
      </c>
      <c r="W69" s="41">
        <f t="shared" si="8"/>
        <v>0</v>
      </c>
      <c r="X69" s="41">
        <v>0</v>
      </c>
      <c r="Y69" s="24">
        <v>0</v>
      </c>
      <c r="Z69" s="25">
        <f t="shared" si="9"/>
        <v>184.5</v>
      </c>
      <c r="AA69" s="41">
        <f t="shared" si="10"/>
        <v>184.5</v>
      </c>
      <c r="AB69" s="41">
        <v>0</v>
      </c>
      <c r="AC69" s="24">
        <v>184.5</v>
      </c>
      <c r="AD69" s="41">
        <f t="shared" si="11"/>
        <v>0</v>
      </c>
      <c r="AE69" s="41">
        <v>0</v>
      </c>
      <c r="AF69" s="24">
        <v>0</v>
      </c>
      <c r="AG69" s="41">
        <f t="shared" si="12"/>
        <v>0</v>
      </c>
      <c r="AH69" s="41">
        <v>0</v>
      </c>
      <c r="AI69" s="24">
        <v>0</v>
      </c>
      <c r="AJ69" s="41">
        <f t="shared" si="13"/>
        <v>0</v>
      </c>
      <c r="AK69" s="41">
        <v>0</v>
      </c>
      <c r="AL69" s="24">
        <v>0</v>
      </c>
      <c r="AM69" s="41">
        <f t="shared" si="14"/>
        <v>0</v>
      </c>
      <c r="AN69" s="41">
        <v>0</v>
      </c>
      <c r="AO69" s="24">
        <v>0</v>
      </c>
    </row>
    <row r="70" spans="1:41" ht="19.5" customHeight="1">
      <c r="A70" s="23" t="s">
        <v>38</v>
      </c>
      <c r="B70" s="23" t="s">
        <v>38</v>
      </c>
      <c r="C70" s="23" t="s">
        <v>38</v>
      </c>
      <c r="D70" s="23" t="s">
        <v>226</v>
      </c>
      <c r="E70" s="41">
        <f t="shared" si="0"/>
        <v>1761.63</v>
      </c>
      <c r="F70" s="41">
        <f t="shared" si="1"/>
        <v>1761.63</v>
      </c>
      <c r="G70" s="41">
        <f t="shared" si="2"/>
        <v>1761.63</v>
      </c>
      <c r="H70" s="41">
        <v>1761.63</v>
      </c>
      <c r="I70" s="24">
        <v>0</v>
      </c>
      <c r="J70" s="41">
        <f t="shared" si="3"/>
        <v>0</v>
      </c>
      <c r="K70" s="41">
        <v>0</v>
      </c>
      <c r="L70" s="24">
        <v>0</v>
      </c>
      <c r="M70" s="41">
        <f t="shared" si="4"/>
        <v>0</v>
      </c>
      <c r="N70" s="41">
        <v>0</v>
      </c>
      <c r="O70" s="24">
        <v>0</v>
      </c>
      <c r="P70" s="25">
        <f t="shared" si="5"/>
        <v>0</v>
      </c>
      <c r="Q70" s="41">
        <f t="shared" si="6"/>
        <v>0</v>
      </c>
      <c r="R70" s="41">
        <v>0</v>
      </c>
      <c r="S70" s="24">
        <v>0</v>
      </c>
      <c r="T70" s="41">
        <f t="shared" si="7"/>
        <v>0</v>
      </c>
      <c r="U70" s="41">
        <v>0</v>
      </c>
      <c r="V70" s="41">
        <v>0</v>
      </c>
      <c r="W70" s="41">
        <f t="shared" si="8"/>
        <v>0</v>
      </c>
      <c r="X70" s="41">
        <v>0</v>
      </c>
      <c r="Y70" s="24">
        <v>0</v>
      </c>
      <c r="Z70" s="25">
        <f t="shared" si="9"/>
        <v>0</v>
      </c>
      <c r="AA70" s="41">
        <f t="shared" si="10"/>
        <v>0</v>
      </c>
      <c r="AB70" s="41">
        <v>0</v>
      </c>
      <c r="AC70" s="24">
        <v>0</v>
      </c>
      <c r="AD70" s="41">
        <f t="shared" si="11"/>
        <v>0</v>
      </c>
      <c r="AE70" s="41">
        <v>0</v>
      </c>
      <c r="AF70" s="24">
        <v>0</v>
      </c>
      <c r="AG70" s="41">
        <f t="shared" si="12"/>
        <v>0</v>
      </c>
      <c r="AH70" s="41">
        <v>0</v>
      </c>
      <c r="AI70" s="24">
        <v>0</v>
      </c>
      <c r="AJ70" s="41">
        <f t="shared" si="13"/>
        <v>0</v>
      </c>
      <c r="AK70" s="41">
        <v>0</v>
      </c>
      <c r="AL70" s="24">
        <v>0</v>
      </c>
      <c r="AM70" s="41">
        <f t="shared" si="14"/>
        <v>0</v>
      </c>
      <c r="AN70" s="41">
        <v>0</v>
      </c>
      <c r="AO70" s="24">
        <v>0</v>
      </c>
    </row>
    <row r="71" spans="1:41" ht="19.5" customHeight="1">
      <c r="A71" s="23" t="s">
        <v>227</v>
      </c>
      <c r="B71" s="23" t="s">
        <v>95</v>
      </c>
      <c r="C71" s="23" t="s">
        <v>131</v>
      </c>
      <c r="D71" s="23" t="s">
        <v>228</v>
      </c>
      <c r="E71" s="41">
        <f aca="true" t="shared" si="15" ref="E71:E103">SUM(F71,P71,Z71)</f>
        <v>1668.19</v>
      </c>
      <c r="F71" s="41">
        <f aca="true" t="shared" si="16" ref="F71:F103">SUM(G71,J71,M71)</f>
        <v>1668.19</v>
      </c>
      <c r="G71" s="41">
        <f aca="true" t="shared" si="17" ref="G71:G103">SUM(H71:I71)</f>
        <v>1668.19</v>
      </c>
      <c r="H71" s="41">
        <v>1668.19</v>
      </c>
      <c r="I71" s="24">
        <v>0</v>
      </c>
      <c r="J71" s="41">
        <f aca="true" t="shared" si="18" ref="J71:J103">SUM(K71:L71)</f>
        <v>0</v>
      </c>
      <c r="K71" s="41">
        <v>0</v>
      </c>
      <c r="L71" s="24">
        <v>0</v>
      </c>
      <c r="M71" s="41">
        <f aca="true" t="shared" si="19" ref="M71:M103">SUM(N71:O71)</f>
        <v>0</v>
      </c>
      <c r="N71" s="41">
        <v>0</v>
      </c>
      <c r="O71" s="24">
        <v>0</v>
      </c>
      <c r="P71" s="25">
        <f aca="true" t="shared" si="20" ref="P71:P103">SUM(Q71,T71,W71)</f>
        <v>0</v>
      </c>
      <c r="Q71" s="41">
        <f aca="true" t="shared" si="21" ref="Q71:Q103">SUM(R71:S71)</f>
        <v>0</v>
      </c>
      <c r="R71" s="41">
        <v>0</v>
      </c>
      <c r="S71" s="24">
        <v>0</v>
      </c>
      <c r="T71" s="41">
        <f aca="true" t="shared" si="22" ref="T71:T103">SUM(U71:V71)</f>
        <v>0</v>
      </c>
      <c r="U71" s="41">
        <v>0</v>
      </c>
      <c r="V71" s="41">
        <v>0</v>
      </c>
      <c r="W71" s="41">
        <f aca="true" t="shared" si="23" ref="W71:W103">SUM(X71:Y71)</f>
        <v>0</v>
      </c>
      <c r="X71" s="41">
        <v>0</v>
      </c>
      <c r="Y71" s="24">
        <v>0</v>
      </c>
      <c r="Z71" s="25">
        <f aca="true" t="shared" si="24" ref="Z71:Z103">SUM(AA71,AD71,AG71,AJ71,AM71)</f>
        <v>0</v>
      </c>
      <c r="AA71" s="41">
        <f aca="true" t="shared" si="25" ref="AA71:AA103">SUM(AB71:AC71)</f>
        <v>0</v>
      </c>
      <c r="AB71" s="41">
        <v>0</v>
      </c>
      <c r="AC71" s="24">
        <v>0</v>
      </c>
      <c r="AD71" s="41">
        <f aca="true" t="shared" si="26" ref="AD71:AD103">SUM(AE71:AF71)</f>
        <v>0</v>
      </c>
      <c r="AE71" s="41">
        <v>0</v>
      </c>
      <c r="AF71" s="24">
        <v>0</v>
      </c>
      <c r="AG71" s="41">
        <f aca="true" t="shared" si="27" ref="AG71:AG103">SUM(AH71:AI71)</f>
        <v>0</v>
      </c>
      <c r="AH71" s="41">
        <v>0</v>
      </c>
      <c r="AI71" s="24">
        <v>0</v>
      </c>
      <c r="AJ71" s="41">
        <f aca="true" t="shared" si="28" ref="AJ71:AJ103">SUM(AK71:AL71)</f>
        <v>0</v>
      </c>
      <c r="AK71" s="41">
        <v>0</v>
      </c>
      <c r="AL71" s="24">
        <v>0</v>
      </c>
      <c r="AM71" s="41">
        <f aca="true" t="shared" si="29" ref="AM71:AM103">SUM(AN71:AO71)</f>
        <v>0</v>
      </c>
      <c r="AN71" s="41">
        <v>0</v>
      </c>
      <c r="AO71" s="24">
        <v>0</v>
      </c>
    </row>
    <row r="72" spans="1:41" ht="19.5" customHeight="1">
      <c r="A72" s="23" t="s">
        <v>227</v>
      </c>
      <c r="B72" s="23" t="s">
        <v>102</v>
      </c>
      <c r="C72" s="23" t="s">
        <v>131</v>
      </c>
      <c r="D72" s="23" t="s">
        <v>229</v>
      </c>
      <c r="E72" s="41">
        <f t="shared" si="15"/>
        <v>93.44</v>
      </c>
      <c r="F72" s="41">
        <f t="shared" si="16"/>
        <v>93.44</v>
      </c>
      <c r="G72" s="41">
        <f t="shared" si="17"/>
        <v>93.44</v>
      </c>
      <c r="H72" s="41">
        <v>93.44</v>
      </c>
      <c r="I72" s="24">
        <v>0</v>
      </c>
      <c r="J72" s="41">
        <f t="shared" si="18"/>
        <v>0</v>
      </c>
      <c r="K72" s="41">
        <v>0</v>
      </c>
      <c r="L72" s="24">
        <v>0</v>
      </c>
      <c r="M72" s="41">
        <f t="shared" si="19"/>
        <v>0</v>
      </c>
      <c r="N72" s="41">
        <v>0</v>
      </c>
      <c r="O72" s="24">
        <v>0</v>
      </c>
      <c r="P72" s="25">
        <f t="shared" si="20"/>
        <v>0</v>
      </c>
      <c r="Q72" s="41">
        <f t="shared" si="21"/>
        <v>0</v>
      </c>
      <c r="R72" s="41">
        <v>0</v>
      </c>
      <c r="S72" s="24">
        <v>0</v>
      </c>
      <c r="T72" s="41">
        <f t="shared" si="22"/>
        <v>0</v>
      </c>
      <c r="U72" s="41">
        <v>0</v>
      </c>
      <c r="V72" s="41">
        <v>0</v>
      </c>
      <c r="W72" s="41">
        <f t="shared" si="23"/>
        <v>0</v>
      </c>
      <c r="X72" s="41">
        <v>0</v>
      </c>
      <c r="Y72" s="24">
        <v>0</v>
      </c>
      <c r="Z72" s="25">
        <f t="shared" si="24"/>
        <v>0</v>
      </c>
      <c r="AA72" s="41">
        <f t="shared" si="25"/>
        <v>0</v>
      </c>
      <c r="AB72" s="41">
        <v>0</v>
      </c>
      <c r="AC72" s="24">
        <v>0</v>
      </c>
      <c r="AD72" s="41">
        <f t="shared" si="26"/>
        <v>0</v>
      </c>
      <c r="AE72" s="41">
        <v>0</v>
      </c>
      <c r="AF72" s="24">
        <v>0</v>
      </c>
      <c r="AG72" s="41">
        <f t="shared" si="27"/>
        <v>0</v>
      </c>
      <c r="AH72" s="41">
        <v>0</v>
      </c>
      <c r="AI72" s="24">
        <v>0</v>
      </c>
      <c r="AJ72" s="41">
        <f t="shared" si="28"/>
        <v>0</v>
      </c>
      <c r="AK72" s="41">
        <v>0</v>
      </c>
      <c r="AL72" s="24">
        <v>0</v>
      </c>
      <c r="AM72" s="41">
        <f t="shared" si="29"/>
        <v>0</v>
      </c>
      <c r="AN72" s="41">
        <v>0</v>
      </c>
      <c r="AO72" s="24">
        <v>0</v>
      </c>
    </row>
    <row r="73" spans="1:41" ht="19.5" customHeight="1">
      <c r="A73" s="23" t="s">
        <v>38</v>
      </c>
      <c r="B73" s="23" t="s">
        <v>38</v>
      </c>
      <c r="C73" s="23" t="s">
        <v>38</v>
      </c>
      <c r="D73" s="23" t="s">
        <v>230</v>
      </c>
      <c r="E73" s="41">
        <f t="shared" si="15"/>
        <v>184.5</v>
      </c>
      <c r="F73" s="41">
        <f t="shared" si="16"/>
        <v>0</v>
      </c>
      <c r="G73" s="41">
        <f t="shared" si="17"/>
        <v>0</v>
      </c>
      <c r="H73" s="41">
        <v>0</v>
      </c>
      <c r="I73" s="24">
        <v>0</v>
      </c>
      <c r="J73" s="41">
        <f t="shared" si="18"/>
        <v>0</v>
      </c>
      <c r="K73" s="41">
        <v>0</v>
      </c>
      <c r="L73" s="24">
        <v>0</v>
      </c>
      <c r="M73" s="41">
        <f t="shared" si="19"/>
        <v>0</v>
      </c>
      <c r="N73" s="41">
        <v>0</v>
      </c>
      <c r="O73" s="24">
        <v>0</v>
      </c>
      <c r="P73" s="25">
        <f t="shared" si="20"/>
        <v>0</v>
      </c>
      <c r="Q73" s="41">
        <f t="shared" si="21"/>
        <v>0</v>
      </c>
      <c r="R73" s="41">
        <v>0</v>
      </c>
      <c r="S73" s="24">
        <v>0</v>
      </c>
      <c r="T73" s="41">
        <f t="shared" si="22"/>
        <v>0</v>
      </c>
      <c r="U73" s="41">
        <v>0</v>
      </c>
      <c r="V73" s="41">
        <v>0</v>
      </c>
      <c r="W73" s="41">
        <f t="shared" si="23"/>
        <v>0</v>
      </c>
      <c r="X73" s="41">
        <v>0</v>
      </c>
      <c r="Y73" s="24">
        <v>0</v>
      </c>
      <c r="Z73" s="25">
        <f t="shared" si="24"/>
        <v>184.5</v>
      </c>
      <c r="AA73" s="41">
        <f t="shared" si="25"/>
        <v>184.5</v>
      </c>
      <c r="AB73" s="41">
        <v>0</v>
      </c>
      <c r="AC73" s="24">
        <v>184.5</v>
      </c>
      <c r="AD73" s="41">
        <f t="shared" si="26"/>
        <v>0</v>
      </c>
      <c r="AE73" s="41">
        <v>0</v>
      </c>
      <c r="AF73" s="24">
        <v>0</v>
      </c>
      <c r="AG73" s="41">
        <f t="shared" si="27"/>
        <v>0</v>
      </c>
      <c r="AH73" s="41">
        <v>0</v>
      </c>
      <c r="AI73" s="24">
        <v>0</v>
      </c>
      <c r="AJ73" s="41">
        <f t="shared" si="28"/>
        <v>0</v>
      </c>
      <c r="AK73" s="41">
        <v>0</v>
      </c>
      <c r="AL73" s="24">
        <v>0</v>
      </c>
      <c r="AM73" s="41">
        <f t="shared" si="29"/>
        <v>0</v>
      </c>
      <c r="AN73" s="41">
        <v>0</v>
      </c>
      <c r="AO73" s="24">
        <v>0</v>
      </c>
    </row>
    <row r="74" spans="1:41" ht="19.5" customHeight="1">
      <c r="A74" s="23" t="s">
        <v>231</v>
      </c>
      <c r="B74" s="23" t="s">
        <v>95</v>
      </c>
      <c r="C74" s="23" t="s">
        <v>131</v>
      </c>
      <c r="D74" s="23" t="s">
        <v>232</v>
      </c>
      <c r="E74" s="41">
        <f t="shared" si="15"/>
        <v>184.5</v>
      </c>
      <c r="F74" s="41">
        <f t="shared" si="16"/>
        <v>0</v>
      </c>
      <c r="G74" s="41">
        <f t="shared" si="17"/>
        <v>0</v>
      </c>
      <c r="H74" s="41">
        <v>0</v>
      </c>
      <c r="I74" s="24">
        <v>0</v>
      </c>
      <c r="J74" s="41">
        <f t="shared" si="18"/>
        <v>0</v>
      </c>
      <c r="K74" s="41">
        <v>0</v>
      </c>
      <c r="L74" s="24">
        <v>0</v>
      </c>
      <c r="M74" s="41">
        <f t="shared" si="19"/>
        <v>0</v>
      </c>
      <c r="N74" s="41">
        <v>0</v>
      </c>
      <c r="O74" s="24">
        <v>0</v>
      </c>
      <c r="P74" s="25">
        <f t="shared" si="20"/>
        <v>0</v>
      </c>
      <c r="Q74" s="41">
        <f t="shared" si="21"/>
        <v>0</v>
      </c>
      <c r="R74" s="41">
        <v>0</v>
      </c>
      <c r="S74" s="24">
        <v>0</v>
      </c>
      <c r="T74" s="41">
        <f t="shared" si="22"/>
        <v>0</v>
      </c>
      <c r="U74" s="41">
        <v>0</v>
      </c>
      <c r="V74" s="41">
        <v>0</v>
      </c>
      <c r="W74" s="41">
        <f t="shared" si="23"/>
        <v>0</v>
      </c>
      <c r="X74" s="41">
        <v>0</v>
      </c>
      <c r="Y74" s="24">
        <v>0</v>
      </c>
      <c r="Z74" s="25">
        <f t="shared" si="24"/>
        <v>184.5</v>
      </c>
      <c r="AA74" s="41">
        <f t="shared" si="25"/>
        <v>184.5</v>
      </c>
      <c r="AB74" s="41">
        <v>0</v>
      </c>
      <c r="AC74" s="24">
        <v>184.5</v>
      </c>
      <c r="AD74" s="41">
        <f t="shared" si="26"/>
        <v>0</v>
      </c>
      <c r="AE74" s="41">
        <v>0</v>
      </c>
      <c r="AF74" s="24">
        <v>0</v>
      </c>
      <c r="AG74" s="41">
        <f t="shared" si="27"/>
        <v>0</v>
      </c>
      <c r="AH74" s="41">
        <v>0</v>
      </c>
      <c r="AI74" s="24">
        <v>0</v>
      </c>
      <c r="AJ74" s="41">
        <f t="shared" si="28"/>
        <v>0</v>
      </c>
      <c r="AK74" s="41">
        <v>0</v>
      </c>
      <c r="AL74" s="24">
        <v>0</v>
      </c>
      <c r="AM74" s="41">
        <f t="shared" si="29"/>
        <v>0</v>
      </c>
      <c r="AN74" s="41">
        <v>0</v>
      </c>
      <c r="AO74" s="24">
        <v>0</v>
      </c>
    </row>
    <row r="75" spans="1:41" ht="19.5" customHeight="1">
      <c r="A75" s="23" t="s">
        <v>38</v>
      </c>
      <c r="B75" s="23" t="s">
        <v>38</v>
      </c>
      <c r="C75" s="23" t="s">
        <v>38</v>
      </c>
      <c r="D75" s="23" t="s">
        <v>219</v>
      </c>
      <c r="E75" s="41">
        <f t="shared" si="15"/>
        <v>65.53</v>
      </c>
      <c r="F75" s="41">
        <f t="shared" si="16"/>
        <v>65.53</v>
      </c>
      <c r="G75" s="41">
        <f t="shared" si="17"/>
        <v>65.53</v>
      </c>
      <c r="H75" s="41">
        <v>0.3</v>
      </c>
      <c r="I75" s="24">
        <v>65.23</v>
      </c>
      <c r="J75" s="41">
        <f t="shared" si="18"/>
        <v>0</v>
      </c>
      <c r="K75" s="41">
        <v>0</v>
      </c>
      <c r="L75" s="24">
        <v>0</v>
      </c>
      <c r="M75" s="41">
        <f t="shared" si="19"/>
        <v>0</v>
      </c>
      <c r="N75" s="41">
        <v>0</v>
      </c>
      <c r="O75" s="24">
        <v>0</v>
      </c>
      <c r="P75" s="25">
        <f t="shared" si="20"/>
        <v>0</v>
      </c>
      <c r="Q75" s="41">
        <f t="shared" si="21"/>
        <v>0</v>
      </c>
      <c r="R75" s="41">
        <v>0</v>
      </c>
      <c r="S75" s="24">
        <v>0</v>
      </c>
      <c r="T75" s="41">
        <f t="shared" si="22"/>
        <v>0</v>
      </c>
      <c r="U75" s="41">
        <v>0</v>
      </c>
      <c r="V75" s="41">
        <v>0</v>
      </c>
      <c r="W75" s="41">
        <f t="shared" si="23"/>
        <v>0</v>
      </c>
      <c r="X75" s="41">
        <v>0</v>
      </c>
      <c r="Y75" s="24">
        <v>0</v>
      </c>
      <c r="Z75" s="25">
        <f t="shared" si="24"/>
        <v>0</v>
      </c>
      <c r="AA75" s="41">
        <f t="shared" si="25"/>
        <v>0</v>
      </c>
      <c r="AB75" s="41">
        <v>0</v>
      </c>
      <c r="AC75" s="24">
        <v>0</v>
      </c>
      <c r="AD75" s="41">
        <f t="shared" si="26"/>
        <v>0</v>
      </c>
      <c r="AE75" s="41">
        <v>0</v>
      </c>
      <c r="AF75" s="24">
        <v>0</v>
      </c>
      <c r="AG75" s="41">
        <f t="shared" si="27"/>
        <v>0</v>
      </c>
      <c r="AH75" s="41">
        <v>0</v>
      </c>
      <c r="AI75" s="24">
        <v>0</v>
      </c>
      <c r="AJ75" s="41">
        <f t="shared" si="28"/>
        <v>0</v>
      </c>
      <c r="AK75" s="41">
        <v>0</v>
      </c>
      <c r="AL75" s="24">
        <v>0</v>
      </c>
      <c r="AM75" s="41">
        <f t="shared" si="29"/>
        <v>0</v>
      </c>
      <c r="AN75" s="41">
        <v>0</v>
      </c>
      <c r="AO75" s="24">
        <v>0</v>
      </c>
    </row>
    <row r="76" spans="1:41" ht="19.5" customHeight="1">
      <c r="A76" s="23" t="s">
        <v>220</v>
      </c>
      <c r="B76" s="23" t="s">
        <v>95</v>
      </c>
      <c r="C76" s="23" t="s">
        <v>131</v>
      </c>
      <c r="D76" s="23" t="s">
        <v>233</v>
      </c>
      <c r="E76" s="41">
        <f t="shared" si="15"/>
        <v>0.3</v>
      </c>
      <c r="F76" s="41">
        <f t="shared" si="16"/>
        <v>0.3</v>
      </c>
      <c r="G76" s="41">
        <f t="shared" si="17"/>
        <v>0.3</v>
      </c>
      <c r="H76" s="41">
        <v>0.3</v>
      </c>
      <c r="I76" s="24">
        <v>0</v>
      </c>
      <c r="J76" s="41">
        <f t="shared" si="18"/>
        <v>0</v>
      </c>
      <c r="K76" s="41">
        <v>0</v>
      </c>
      <c r="L76" s="24">
        <v>0</v>
      </c>
      <c r="M76" s="41">
        <f t="shared" si="19"/>
        <v>0</v>
      </c>
      <c r="N76" s="41">
        <v>0</v>
      </c>
      <c r="O76" s="24">
        <v>0</v>
      </c>
      <c r="P76" s="25">
        <f t="shared" si="20"/>
        <v>0</v>
      </c>
      <c r="Q76" s="41">
        <f t="shared" si="21"/>
        <v>0</v>
      </c>
      <c r="R76" s="41">
        <v>0</v>
      </c>
      <c r="S76" s="24">
        <v>0</v>
      </c>
      <c r="T76" s="41">
        <f t="shared" si="22"/>
        <v>0</v>
      </c>
      <c r="U76" s="41">
        <v>0</v>
      </c>
      <c r="V76" s="41">
        <v>0</v>
      </c>
      <c r="W76" s="41">
        <f t="shared" si="23"/>
        <v>0</v>
      </c>
      <c r="X76" s="41">
        <v>0</v>
      </c>
      <c r="Y76" s="24">
        <v>0</v>
      </c>
      <c r="Z76" s="25">
        <f t="shared" si="24"/>
        <v>0</v>
      </c>
      <c r="AA76" s="41">
        <f t="shared" si="25"/>
        <v>0</v>
      </c>
      <c r="AB76" s="41">
        <v>0</v>
      </c>
      <c r="AC76" s="24">
        <v>0</v>
      </c>
      <c r="AD76" s="41">
        <f t="shared" si="26"/>
        <v>0</v>
      </c>
      <c r="AE76" s="41">
        <v>0</v>
      </c>
      <c r="AF76" s="24">
        <v>0</v>
      </c>
      <c r="AG76" s="41">
        <f t="shared" si="27"/>
        <v>0</v>
      </c>
      <c r="AH76" s="41">
        <v>0</v>
      </c>
      <c r="AI76" s="24">
        <v>0</v>
      </c>
      <c r="AJ76" s="41">
        <f t="shared" si="28"/>
        <v>0</v>
      </c>
      <c r="AK76" s="41">
        <v>0</v>
      </c>
      <c r="AL76" s="24">
        <v>0</v>
      </c>
      <c r="AM76" s="41">
        <f t="shared" si="29"/>
        <v>0</v>
      </c>
      <c r="AN76" s="41">
        <v>0</v>
      </c>
      <c r="AO76" s="24">
        <v>0</v>
      </c>
    </row>
    <row r="77" spans="1:41" ht="19.5" customHeight="1">
      <c r="A77" s="23" t="s">
        <v>220</v>
      </c>
      <c r="B77" s="23" t="s">
        <v>99</v>
      </c>
      <c r="C77" s="23" t="s">
        <v>131</v>
      </c>
      <c r="D77" s="23" t="s">
        <v>222</v>
      </c>
      <c r="E77" s="41">
        <f t="shared" si="15"/>
        <v>65.23</v>
      </c>
      <c r="F77" s="41">
        <f t="shared" si="16"/>
        <v>65.23</v>
      </c>
      <c r="G77" s="41">
        <f t="shared" si="17"/>
        <v>65.23</v>
      </c>
      <c r="H77" s="41">
        <v>0</v>
      </c>
      <c r="I77" s="24">
        <v>65.23</v>
      </c>
      <c r="J77" s="41">
        <f t="shared" si="18"/>
        <v>0</v>
      </c>
      <c r="K77" s="41">
        <v>0</v>
      </c>
      <c r="L77" s="24">
        <v>0</v>
      </c>
      <c r="M77" s="41">
        <f t="shared" si="19"/>
        <v>0</v>
      </c>
      <c r="N77" s="41">
        <v>0</v>
      </c>
      <c r="O77" s="24">
        <v>0</v>
      </c>
      <c r="P77" s="25">
        <f t="shared" si="20"/>
        <v>0</v>
      </c>
      <c r="Q77" s="41">
        <f t="shared" si="21"/>
        <v>0</v>
      </c>
      <c r="R77" s="41">
        <v>0</v>
      </c>
      <c r="S77" s="24">
        <v>0</v>
      </c>
      <c r="T77" s="41">
        <f t="shared" si="22"/>
        <v>0</v>
      </c>
      <c r="U77" s="41">
        <v>0</v>
      </c>
      <c r="V77" s="41">
        <v>0</v>
      </c>
      <c r="W77" s="41">
        <f t="shared" si="23"/>
        <v>0</v>
      </c>
      <c r="X77" s="41">
        <v>0</v>
      </c>
      <c r="Y77" s="24">
        <v>0</v>
      </c>
      <c r="Z77" s="25">
        <f t="shared" si="24"/>
        <v>0</v>
      </c>
      <c r="AA77" s="41">
        <f t="shared" si="25"/>
        <v>0</v>
      </c>
      <c r="AB77" s="41">
        <v>0</v>
      </c>
      <c r="AC77" s="24">
        <v>0</v>
      </c>
      <c r="AD77" s="41">
        <f t="shared" si="26"/>
        <v>0</v>
      </c>
      <c r="AE77" s="41">
        <v>0</v>
      </c>
      <c r="AF77" s="24">
        <v>0</v>
      </c>
      <c r="AG77" s="41">
        <f t="shared" si="27"/>
        <v>0</v>
      </c>
      <c r="AH77" s="41">
        <v>0</v>
      </c>
      <c r="AI77" s="24">
        <v>0</v>
      </c>
      <c r="AJ77" s="41">
        <f t="shared" si="28"/>
        <v>0</v>
      </c>
      <c r="AK77" s="41">
        <v>0</v>
      </c>
      <c r="AL77" s="24">
        <v>0</v>
      </c>
      <c r="AM77" s="41">
        <f t="shared" si="29"/>
        <v>0</v>
      </c>
      <c r="AN77" s="41">
        <v>0</v>
      </c>
      <c r="AO77" s="24">
        <v>0</v>
      </c>
    </row>
    <row r="78" spans="1:41" ht="19.5" customHeight="1">
      <c r="A78" s="23" t="s">
        <v>38</v>
      </c>
      <c r="B78" s="23" t="s">
        <v>38</v>
      </c>
      <c r="C78" s="23" t="s">
        <v>38</v>
      </c>
      <c r="D78" s="23" t="s">
        <v>132</v>
      </c>
      <c r="E78" s="41">
        <f t="shared" si="15"/>
        <v>1994.12</v>
      </c>
      <c r="F78" s="41">
        <f t="shared" si="16"/>
        <v>1909.87</v>
      </c>
      <c r="G78" s="41">
        <f t="shared" si="17"/>
        <v>1909.87</v>
      </c>
      <c r="H78" s="41">
        <v>1777.35</v>
      </c>
      <c r="I78" s="24">
        <v>132.52</v>
      </c>
      <c r="J78" s="41">
        <f t="shared" si="18"/>
        <v>0</v>
      </c>
      <c r="K78" s="41">
        <v>0</v>
      </c>
      <c r="L78" s="24">
        <v>0</v>
      </c>
      <c r="M78" s="41">
        <f t="shared" si="19"/>
        <v>0</v>
      </c>
      <c r="N78" s="41">
        <v>0</v>
      </c>
      <c r="O78" s="24">
        <v>0</v>
      </c>
      <c r="P78" s="25">
        <f t="shared" si="20"/>
        <v>0</v>
      </c>
      <c r="Q78" s="41">
        <f t="shared" si="21"/>
        <v>0</v>
      </c>
      <c r="R78" s="41">
        <v>0</v>
      </c>
      <c r="S78" s="24">
        <v>0</v>
      </c>
      <c r="T78" s="41">
        <f t="shared" si="22"/>
        <v>0</v>
      </c>
      <c r="U78" s="41">
        <v>0</v>
      </c>
      <c r="V78" s="41">
        <v>0</v>
      </c>
      <c r="W78" s="41">
        <f t="shared" si="23"/>
        <v>0</v>
      </c>
      <c r="X78" s="41">
        <v>0</v>
      </c>
      <c r="Y78" s="24">
        <v>0</v>
      </c>
      <c r="Z78" s="25">
        <f t="shared" si="24"/>
        <v>84.25</v>
      </c>
      <c r="AA78" s="41">
        <f t="shared" si="25"/>
        <v>84.25</v>
      </c>
      <c r="AB78" s="41">
        <v>0</v>
      </c>
      <c r="AC78" s="24">
        <v>84.25</v>
      </c>
      <c r="AD78" s="41">
        <f t="shared" si="26"/>
        <v>0</v>
      </c>
      <c r="AE78" s="41">
        <v>0</v>
      </c>
      <c r="AF78" s="24">
        <v>0</v>
      </c>
      <c r="AG78" s="41">
        <f t="shared" si="27"/>
        <v>0</v>
      </c>
      <c r="AH78" s="41">
        <v>0</v>
      </c>
      <c r="AI78" s="24">
        <v>0</v>
      </c>
      <c r="AJ78" s="41">
        <f t="shared" si="28"/>
        <v>0</v>
      </c>
      <c r="AK78" s="41">
        <v>0</v>
      </c>
      <c r="AL78" s="24">
        <v>0</v>
      </c>
      <c r="AM78" s="41">
        <f t="shared" si="29"/>
        <v>0</v>
      </c>
      <c r="AN78" s="41">
        <v>0</v>
      </c>
      <c r="AO78" s="24">
        <v>0</v>
      </c>
    </row>
    <row r="79" spans="1:41" ht="19.5" customHeight="1">
      <c r="A79" s="23" t="s">
        <v>38</v>
      </c>
      <c r="B79" s="23" t="s">
        <v>38</v>
      </c>
      <c r="C79" s="23" t="s">
        <v>38</v>
      </c>
      <c r="D79" s="23" t="s">
        <v>226</v>
      </c>
      <c r="E79" s="41">
        <f t="shared" si="15"/>
        <v>1777.04</v>
      </c>
      <c r="F79" s="41">
        <f t="shared" si="16"/>
        <v>1777.04</v>
      </c>
      <c r="G79" s="41">
        <f t="shared" si="17"/>
        <v>1777.04</v>
      </c>
      <c r="H79" s="41">
        <v>1777.04</v>
      </c>
      <c r="I79" s="24">
        <v>0</v>
      </c>
      <c r="J79" s="41">
        <f t="shared" si="18"/>
        <v>0</v>
      </c>
      <c r="K79" s="41">
        <v>0</v>
      </c>
      <c r="L79" s="24">
        <v>0</v>
      </c>
      <c r="M79" s="41">
        <f t="shared" si="19"/>
        <v>0</v>
      </c>
      <c r="N79" s="41">
        <v>0</v>
      </c>
      <c r="O79" s="24">
        <v>0</v>
      </c>
      <c r="P79" s="25">
        <f t="shared" si="20"/>
        <v>0</v>
      </c>
      <c r="Q79" s="41">
        <f t="shared" si="21"/>
        <v>0</v>
      </c>
      <c r="R79" s="41">
        <v>0</v>
      </c>
      <c r="S79" s="24">
        <v>0</v>
      </c>
      <c r="T79" s="41">
        <f t="shared" si="22"/>
        <v>0</v>
      </c>
      <c r="U79" s="41">
        <v>0</v>
      </c>
      <c r="V79" s="41">
        <v>0</v>
      </c>
      <c r="W79" s="41">
        <f t="shared" si="23"/>
        <v>0</v>
      </c>
      <c r="X79" s="41">
        <v>0</v>
      </c>
      <c r="Y79" s="24">
        <v>0</v>
      </c>
      <c r="Z79" s="25">
        <f t="shared" si="24"/>
        <v>0</v>
      </c>
      <c r="AA79" s="41">
        <f t="shared" si="25"/>
        <v>0</v>
      </c>
      <c r="AB79" s="41">
        <v>0</v>
      </c>
      <c r="AC79" s="24">
        <v>0</v>
      </c>
      <c r="AD79" s="41">
        <f t="shared" si="26"/>
        <v>0</v>
      </c>
      <c r="AE79" s="41">
        <v>0</v>
      </c>
      <c r="AF79" s="24">
        <v>0</v>
      </c>
      <c r="AG79" s="41">
        <f t="shared" si="27"/>
        <v>0</v>
      </c>
      <c r="AH79" s="41">
        <v>0</v>
      </c>
      <c r="AI79" s="24">
        <v>0</v>
      </c>
      <c r="AJ79" s="41">
        <f t="shared" si="28"/>
        <v>0</v>
      </c>
      <c r="AK79" s="41">
        <v>0</v>
      </c>
      <c r="AL79" s="24">
        <v>0</v>
      </c>
      <c r="AM79" s="41">
        <f t="shared" si="29"/>
        <v>0</v>
      </c>
      <c r="AN79" s="41">
        <v>0</v>
      </c>
      <c r="AO79" s="24">
        <v>0</v>
      </c>
    </row>
    <row r="80" spans="1:41" ht="19.5" customHeight="1">
      <c r="A80" s="23" t="s">
        <v>227</v>
      </c>
      <c r="B80" s="23" t="s">
        <v>95</v>
      </c>
      <c r="C80" s="23" t="s">
        <v>133</v>
      </c>
      <c r="D80" s="23" t="s">
        <v>228</v>
      </c>
      <c r="E80" s="41">
        <f t="shared" si="15"/>
        <v>1685.13</v>
      </c>
      <c r="F80" s="41">
        <f t="shared" si="16"/>
        <v>1685.13</v>
      </c>
      <c r="G80" s="41">
        <f t="shared" si="17"/>
        <v>1685.13</v>
      </c>
      <c r="H80" s="41">
        <v>1685.13</v>
      </c>
      <c r="I80" s="24">
        <v>0</v>
      </c>
      <c r="J80" s="41">
        <f t="shared" si="18"/>
        <v>0</v>
      </c>
      <c r="K80" s="41">
        <v>0</v>
      </c>
      <c r="L80" s="24">
        <v>0</v>
      </c>
      <c r="M80" s="41">
        <f t="shared" si="19"/>
        <v>0</v>
      </c>
      <c r="N80" s="41">
        <v>0</v>
      </c>
      <c r="O80" s="24">
        <v>0</v>
      </c>
      <c r="P80" s="25">
        <f t="shared" si="20"/>
        <v>0</v>
      </c>
      <c r="Q80" s="41">
        <f t="shared" si="21"/>
        <v>0</v>
      </c>
      <c r="R80" s="41">
        <v>0</v>
      </c>
      <c r="S80" s="24">
        <v>0</v>
      </c>
      <c r="T80" s="41">
        <f t="shared" si="22"/>
        <v>0</v>
      </c>
      <c r="U80" s="41">
        <v>0</v>
      </c>
      <c r="V80" s="41">
        <v>0</v>
      </c>
      <c r="W80" s="41">
        <f t="shared" si="23"/>
        <v>0</v>
      </c>
      <c r="X80" s="41">
        <v>0</v>
      </c>
      <c r="Y80" s="24">
        <v>0</v>
      </c>
      <c r="Z80" s="25">
        <f t="shared" si="24"/>
        <v>0</v>
      </c>
      <c r="AA80" s="41">
        <f t="shared" si="25"/>
        <v>0</v>
      </c>
      <c r="AB80" s="41">
        <v>0</v>
      </c>
      <c r="AC80" s="24">
        <v>0</v>
      </c>
      <c r="AD80" s="41">
        <f t="shared" si="26"/>
        <v>0</v>
      </c>
      <c r="AE80" s="41">
        <v>0</v>
      </c>
      <c r="AF80" s="24">
        <v>0</v>
      </c>
      <c r="AG80" s="41">
        <f t="shared" si="27"/>
        <v>0</v>
      </c>
      <c r="AH80" s="41">
        <v>0</v>
      </c>
      <c r="AI80" s="24">
        <v>0</v>
      </c>
      <c r="AJ80" s="41">
        <f t="shared" si="28"/>
        <v>0</v>
      </c>
      <c r="AK80" s="41">
        <v>0</v>
      </c>
      <c r="AL80" s="24">
        <v>0</v>
      </c>
      <c r="AM80" s="41">
        <f t="shared" si="29"/>
        <v>0</v>
      </c>
      <c r="AN80" s="41">
        <v>0</v>
      </c>
      <c r="AO80" s="24">
        <v>0</v>
      </c>
    </row>
    <row r="81" spans="1:41" ht="19.5" customHeight="1">
      <c r="A81" s="23" t="s">
        <v>227</v>
      </c>
      <c r="B81" s="23" t="s">
        <v>102</v>
      </c>
      <c r="C81" s="23" t="s">
        <v>133</v>
      </c>
      <c r="D81" s="23" t="s">
        <v>229</v>
      </c>
      <c r="E81" s="41">
        <f t="shared" si="15"/>
        <v>91.91</v>
      </c>
      <c r="F81" s="41">
        <f t="shared" si="16"/>
        <v>91.91</v>
      </c>
      <c r="G81" s="41">
        <f t="shared" si="17"/>
        <v>91.91</v>
      </c>
      <c r="H81" s="41">
        <v>91.91</v>
      </c>
      <c r="I81" s="24">
        <v>0</v>
      </c>
      <c r="J81" s="41">
        <f t="shared" si="18"/>
        <v>0</v>
      </c>
      <c r="K81" s="41">
        <v>0</v>
      </c>
      <c r="L81" s="24">
        <v>0</v>
      </c>
      <c r="M81" s="41">
        <f t="shared" si="19"/>
        <v>0</v>
      </c>
      <c r="N81" s="41">
        <v>0</v>
      </c>
      <c r="O81" s="24">
        <v>0</v>
      </c>
      <c r="P81" s="25">
        <f t="shared" si="20"/>
        <v>0</v>
      </c>
      <c r="Q81" s="41">
        <f t="shared" si="21"/>
        <v>0</v>
      </c>
      <c r="R81" s="41">
        <v>0</v>
      </c>
      <c r="S81" s="24">
        <v>0</v>
      </c>
      <c r="T81" s="41">
        <f t="shared" si="22"/>
        <v>0</v>
      </c>
      <c r="U81" s="41">
        <v>0</v>
      </c>
      <c r="V81" s="41">
        <v>0</v>
      </c>
      <c r="W81" s="41">
        <f t="shared" si="23"/>
        <v>0</v>
      </c>
      <c r="X81" s="41">
        <v>0</v>
      </c>
      <c r="Y81" s="24">
        <v>0</v>
      </c>
      <c r="Z81" s="25">
        <f t="shared" si="24"/>
        <v>0</v>
      </c>
      <c r="AA81" s="41">
        <f t="shared" si="25"/>
        <v>0</v>
      </c>
      <c r="AB81" s="41">
        <v>0</v>
      </c>
      <c r="AC81" s="24">
        <v>0</v>
      </c>
      <c r="AD81" s="41">
        <f t="shared" si="26"/>
        <v>0</v>
      </c>
      <c r="AE81" s="41">
        <v>0</v>
      </c>
      <c r="AF81" s="24">
        <v>0</v>
      </c>
      <c r="AG81" s="41">
        <f t="shared" si="27"/>
        <v>0</v>
      </c>
      <c r="AH81" s="41">
        <v>0</v>
      </c>
      <c r="AI81" s="24">
        <v>0</v>
      </c>
      <c r="AJ81" s="41">
        <f t="shared" si="28"/>
        <v>0</v>
      </c>
      <c r="AK81" s="41">
        <v>0</v>
      </c>
      <c r="AL81" s="24">
        <v>0</v>
      </c>
      <c r="AM81" s="41">
        <f t="shared" si="29"/>
        <v>0</v>
      </c>
      <c r="AN81" s="41">
        <v>0</v>
      </c>
      <c r="AO81" s="24">
        <v>0</v>
      </c>
    </row>
    <row r="82" spans="1:41" ht="19.5" customHeight="1">
      <c r="A82" s="23" t="s">
        <v>38</v>
      </c>
      <c r="B82" s="23" t="s">
        <v>38</v>
      </c>
      <c r="C82" s="23" t="s">
        <v>38</v>
      </c>
      <c r="D82" s="23" t="s">
        <v>230</v>
      </c>
      <c r="E82" s="41">
        <f t="shared" si="15"/>
        <v>84.25</v>
      </c>
      <c r="F82" s="41">
        <f t="shared" si="16"/>
        <v>0</v>
      </c>
      <c r="G82" s="41">
        <f t="shared" si="17"/>
        <v>0</v>
      </c>
      <c r="H82" s="41">
        <v>0</v>
      </c>
      <c r="I82" s="24">
        <v>0</v>
      </c>
      <c r="J82" s="41">
        <f t="shared" si="18"/>
        <v>0</v>
      </c>
      <c r="K82" s="41">
        <v>0</v>
      </c>
      <c r="L82" s="24">
        <v>0</v>
      </c>
      <c r="M82" s="41">
        <f t="shared" si="19"/>
        <v>0</v>
      </c>
      <c r="N82" s="41">
        <v>0</v>
      </c>
      <c r="O82" s="24">
        <v>0</v>
      </c>
      <c r="P82" s="25">
        <f t="shared" si="20"/>
        <v>0</v>
      </c>
      <c r="Q82" s="41">
        <f t="shared" si="21"/>
        <v>0</v>
      </c>
      <c r="R82" s="41">
        <v>0</v>
      </c>
      <c r="S82" s="24">
        <v>0</v>
      </c>
      <c r="T82" s="41">
        <f t="shared" si="22"/>
        <v>0</v>
      </c>
      <c r="U82" s="41">
        <v>0</v>
      </c>
      <c r="V82" s="41">
        <v>0</v>
      </c>
      <c r="W82" s="41">
        <f t="shared" si="23"/>
        <v>0</v>
      </c>
      <c r="X82" s="41">
        <v>0</v>
      </c>
      <c r="Y82" s="24">
        <v>0</v>
      </c>
      <c r="Z82" s="25">
        <f t="shared" si="24"/>
        <v>84.25</v>
      </c>
      <c r="AA82" s="41">
        <f t="shared" si="25"/>
        <v>84.25</v>
      </c>
      <c r="AB82" s="41">
        <v>0</v>
      </c>
      <c r="AC82" s="24">
        <v>84.25</v>
      </c>
      <c r="AD82" s="41">
        <f t="shared" si="26"/>
        <v>0</v>
      </c>
      <c r="AE82" s="41">
        <v>0</v>
      </c>
      <c r="AF82" s="24">
        <v>0</v>
      </c>
      <c r="AG82" s="41">
        <f t="shared" si="27"/>
        <v>0</v>
      </c>
      <c r="AH82" s="41">
        <v>0</v>
      </c>
      <c r="AI82" s="24">
        <v>0</v>
      </c>
      <c r="AJ82" s="41">
        <f t="shared" si="28"/>
        <v>0</v>
      </c>
      <c r="AK82" s="41">
        <v>0</v>
      </c>
      <c r="AL82" s="24">
        <v>0</v>
      </c>
      <c r="AM82" s="41">
        <f t="shared" si="29"/>
        <v>0</v>
      </c>
      <c r="AN82" s="41">
        <v>0</v>
      </c>
      <c r="AO82" s="24">
        <v>0</v>
      </c>
    </row>
    <row r="83" spans="1:41" ht="19.5" customHeight="1">
      <c r="A83" s="23" t="s">
        <v>231</v>
      </c>
      <c r="B83" s="23" t="s">
        <v>95</v>
      </c>
      <c r="C83" s="23" t="s">
        <v>133</v>
      </c>
      <c r="D83" s="23" t="s">
        <v>232</v>
      </c>
      <c r="E83" s="41">
        <f t="shared" si="15"/>
        <v>84.25</v>
      </c>
      <c r="F83" s="41">
        <f t="shared" si="16"/>
        <v>0</v>
      </c>
      <c r="G83" s="41">
        <f t="shared" si="17"/>
        <v>0</v>
      </c>
      <c r="H83" s="41">
        <v>0</v>
      </c>
      <c r="I83" s="24">
        <v>0</v>
      </c>
      <c r="J83" s="41">
        <f t="shared" si="18"/>
        <v>0</v>
      </c>
      <c r="K83" s="41">
        <v>0</v>
      </c>
      <c r="L83" s="24">
        <v>0</v>
      </c>
      <c r="M83" s="41">
        <f t="shared" si="19"/>
        <v>0</v>
      </c>
      <c r="N83" s="41">
        <v>0</v>
      </c>
      <c r="O83" s="24">
        <v>0</v>
      </c>
      <c r="P83" s="25">
        <f t="shared" si="20"/>
        <v>0</v>
      </c>
      <c r="Q83" s="41">
        <f t="shared" si="21"/>
        <v>0</v>
      </c>
      <c r="R83" s="41">
        <v>0</v>
      </c>
      <c r="S83" s="24">
        <v>0</v>
      </c>
      <c r="T83" s="41">
        <f t="shared" si="22"/>
        <v>0</v>
      </c>
      <c r="U83" s="41">
        <v>0</v>
      </c>
      <c r="V83" s="41">
        <v>0</v>
      </c>
      <c r="W83" s="41">
        <f t="shared" si="23"/>
        <v>0</v>
      </c>
      <c r="X83" s="41">
        <v>0</v>
      </c>
      <c r="Y83" s="24">
        <v>0</v>
      </c>
      <c r="Z83" s="25">
        <f t="shared" si="24"/>
        <v>84.25</v>
      </c>
      <c r="AA83" s="41">
        <f t="shared" si="25"/>
        <v>84.25</v>
      </c>
      <c r="AB83" s="41">
        <v>0</v>
      </c>
      <c r="AC83" s="24">
        <v>84.25</v>
      </c>
      <c r="AD83" s="41">
        <f t="shared" si="26"/>
        <v>0</v>
      </c>
      <c r="AE83" s="41">
        <v>0</v>
      </c>
      <c r="AF83" s="24">
        <v>0</v>
      </c>
      <c r="AG83" s="41">
        <f t="shared" si="27"/>
        <v>0</v>
      </c>
      <c r="AH83" s="41">
        <v>0</v>
      </c>
      <c r="AI83" s="24">
        <v>0</v>
      </c>
      <c r="AJ83" s="41">
        <f t="shared" si="28"/>
        <v>0</v>
      </c>
      <c r="AK83" s="41">
        <v>0</v>
      </c>
      <c r="AL83" s="24">
        <v>0</v>
      </c>
      <c r="AM83" s="41">
        <f t="shared" si="29"/>
        <v>0</v>
      </c>
      <c r="AN83" s="41">
        <v>0</v>
      </c>
      <c r="AO83" s="24">
        <v>0</v>
      </c>
    </row>
    <row r="84" spans="1:41" ht="19.5" customHeight="1">
      <c r="A84" s="23" t="s">
        <v>38</v>
      </c>
      <c r="B84" s="23" t="s">
        <v>38</v>
      </c>
      <c r="C84" s="23" t="s">
        <v>38</v>
      </c>
      <c r="D84" s="23" t="s">
        <v>219</v>
      </c>
      <c r="E84" s="41">
        <f t="shared" si="15"/>
        <v>132.83</v>
      </c>
      <c r="F84" s="41">
        <f t="shared" si="16"/>
        <v>132.83</v>
      </c>
      <c r="G84" s="41">
        <f t="shared" si="17"/>
        <v>132.83</v>
      </c>
      <c r="H84" s="41">
        <v>0.31</v>
      </c>
      <c r="I84" s="24">
        <v>132.52</v>
      </c>
      <c r="J84" s="41">
        <f t="shared" si="18"/>
        <v>0</v>
      </c>
      <c r="K84" s="41">
        <v>0</v>
      </c>
      <c r="L84" s="24">
        <v>0</v>
      </c>
      <c r="M84" s="41">
        <f t="shared" si="19"/>
        <v>0</v>
      </c>
      <c r="N84" s="41">
        <v>0</v>
      </c>
      <c r="O84" s="24">
        <v>0</v>
      </c>
      <c r="P84" s="25">
        <f t="shared" si="20"/>
        <v>0</v>
      </c>
      <c r="Q84" s="41">
        <f t="shared" si="21"/>
        <v>0</v>
      </c>
      <c r="R84" s="41">
        <v>0</v>
      </c>
      <c r="S84" s="24">
        <v>0</v>
      </c>
      <c r="T84" s="41">
        <f t="shared" si="22"/>
        <v>0</v>
      </c>
      <c r="U84" s="41">
        <v>0</v>
      </c>
      <c r="V84" s="41">
        <v>0</v>
      </c>
      <c r="W84" s="41">
        <f t="shared" si="23"/>
        <v>0</v>
      </c>
      <c r="X84" s="41">
        <v>0</v>
      </c>
      <c r="Y84" s="24">
        <v>0</v>
      </c>
      <c r="Z84" s="25">
        <f t="shared" si="24"/>
        <v>0</v>
      </c>
      <c r="AA84" s="41">
        <f t="shared" si="25"/>
        <v>0</v>
      </c>
      <c r="AB84" s="41">
        <v>0</v>
      </c>
      <c r="AC84" s="24">
        <v>0</v>
      </c>
      <c r="AD84" s="41">
        <f t="shared" si="26"/>
        <v>0</v>
      </c>
      <c r="AE84" s="41">
        <v>0</v>
      </c>
      <c r="AF84" s="24">
        <v>0</v>
      </c>
      <c r="AG84" s="41">
        <f t="shared" si="27"/>
        <v>0</v>
      </c>
      <c r="AH84" s="41">
        <v>0</v>
      </c>
      <c r="AI84" s="24">
        <v>0</v>
      </c>
      <c r="AJ84" s="41">
        <f t="shared" si="28"/>
        <v>0</v>
      </c>
      <c r="AK84" s="41">
        <v>0</v>
      </c>
      <c r="AL84" s="24">
        <v>0</v>
      </c>
      <c r="AM84" s="41">
        <f t="shared" si="29"/>
        <v>0</v>
      </c>
      <c r="AN84" s="41">
        <v>0</v>
      </c>
      <c r="AO84" s="24">
        <v>0</v>
      </c>
    </row>
    <row r="85" spans="1:41" ht="19.5" customHeight="1">
      <c r="A85" s="23" t="s">
        <v>220</v>
      </c>
      <c r="B85" s="23" t="s">
        <v>95</v>
      </c>
      <c r="C85" s="23" t="s">
        <v>133</v>
      </c>
      <c r="D85" s="23" t="s">
        <v>233</v>
      </c>
      <c r="E85" s="41">
        <f t="shared" si="15"/>
        <v>0.31</v>
      </c>
      <c r="F85" s="41">
        <f t="shared" si="16"/>
        <v>0.31</v>
      </c>
      <c r="G85" s="41">
        <f t="shared" si="17"/>
        <v>0.31</v>
      </c>
      <c r="H85" s="41">
        <v>0.31</v>
      </c>
      <c r="I85" s="24">
        <v>0</v>
      </c>
      <c r="J85" s="41">
        <f t="shared" si="18"/>
        <v>0</v>
      </c>
      <c r="K85" s="41">
        <v>0</v>
      </c>
      <c r="L85" s="24">
        <v>0</v>
      </c>
      <c r="M85" s="41">
        <f t="shared" si="19"/>
        <v>0</v>
      </c>
      <c r="N85" s="41">
        <v>0</v>
      </c>
      <c r="O85" s="24">
        <v>0</v>
      </c>
      <c r="P85" s="25">
        <f t="shared" si="20"/>
        <v>0</v>
      </c>
      <c r="Q85" s="41">
        <f t="shared" si="21"/>
        <v>0</v>
      </c>
      <c r="R85" s="41">
        <v>0</v>
      </c>
      <c r="S85" s="24">
        <v>0</v>
      </c>
      <c r="T85" s="41">
        <f t="shared" si="22"/>
        <v>0</v>
      </c>
      <c r="U85" s="41">
        <v>0</v>
      </c>
      <c r="V85" s="41">
        <v>0</v>
      </c>
      <c r="W85" s="41">
        <f t="shared" si="23"/>
        <v>0</v>
      </c>
      <c r="X85" s="41">
        <v>0</v>
      </c>
      <c r="Y85" s="24">
        <v>0</v>
      </c>
      <c r="Z85" s="25">
        <f t="shared" si="24"/>
        <v>0</v>
      </c>
      <c r="AA85" s="41">
        <f t="shared" si="25"/>
        <v>0</v>
      </c>
      <c r="AB85" s="41">
        <v>0</v>
      </c>
      <c r="AC85" s="24">
        <v>0</v>
      </c>
      <c r="AD85" s="41">
        <f t="shared" si="26"/>
        <v>0</v>
      </c>
      <c r="AE85" s="41">
        <v>0</v>
      </c>
      <c r="AF85" s="24">
        <v>0</v>
      </c>
      <c r="AG85" s="41">
        <f t="shared" si="27"/>
        <v>0</v>
      </c>
      <c r="AH85" s="41">
        <v>0</v>
      </c>
      <c r="AI85" s="24">
        <v>0</v>
      </c>
      <c r="AJ85" s="41">
        <f t="shared" si="28"/>
        <v>0</v>
      </c>
      <c r="AK85" s="41">
        <v>0</v>
      </c>
      <c r="AL85" s="24">
        <v>0</v>
      </c>
      <c r="AM85" s="41">
        <f t="shared" si="29"/>
        <v>0</v>
      </c>
      <c r="AN85" s="41">
        <v>0</v>
      </c>
      <c r="AO85" s="24">
        <v>0</v>
      </c>
    </row>
    <row r="86" spans="1:41" ht="19.5" customHeight="1">
      <c r="A86" s="23" t="s">
        <v>220</v>
      </c>
      <c r="B86" s="23" t="s">
        <v>99</v>
      </c>
      <c r="C86" s="23" t="s">
        <v>133</v>
      </c>
      <c r="D86" s="23" t="s">
        <v>222</v>
      </c>
      <c r="E86" s="41">
        <f t="shared" si="15"/>
        <v>132.52</v>
      </c>
      <c r="F86" s="41">
        <f t="shared" si="16"/>
        <v>132.52</v>
      </c>
      <c r="G86" s="41">
        <f t="shared" si="17"/>
        <v>132.52</v>
      </c>
      <c r="H86" s="41">
        <v>0</v>
      </c>
      <c r="I86" s="24">
        <v>132.52</v>
      </c>
      <c r="J86" s="41">
        <f t="shared" si="18"/>
        <v>0</v>
      </c>
      <c r="K86" s="41">
        <v>0</v>
      </c>
      <c r="L86" s="24">
        <v>0</v>
      </c>
      <c r="M86" s="41">
        <f t="shared" si="19"/>
        <v>0</v>
      </c>
      <c r="N86" s="41">
        <v>0</v>
      </c>
      <c r="O86" s="24">
        <v>0</v>
      </c>
      <c r="P86" s="25">
        <f t="shared" si="20"/>
        <v>0</v>
      </c>
      <c r="Q86" s="41">
        <f t="shared" si="21"/>
        <v>0</v>
      </c>
      <c r="R86" s="41">
        <v>0</v>
      </c>
      <c r="S86" s="24">
        <v>0</v>
      </c>
      <c r="T86" s="41">
        <f t="shared" si="22"/>
        <v>0</v>
      </c>
      <c r="U86" s="41">
        <v>0</v>
      </c>
      <c r="V86" s="41">
        <v>0</v>
      </c>
      <c r="W86" s="41">
        <f t="shared" si="23"/>
        <v>0</v>
      </c>
      <c r="X86" s="41">
        <v>0</v>
      </c>
      <c r="Y86" s="24">
        <v>0</v>
      </c>
      <c r="Z86" s="25">
        <f t="shared" si="24"/>
        <v>0</v>
      </c>
      <c r="AA86" s="41">
        <f t="shared" si="25"/>
        <v>0</v>
      </c>
      <c r="AB86" s="41">
        <v>0</v>
      </c>
      <c r="AC86" s="24">
        <v>0</v>
      </c>
      <c r="AD86" s="41">
        <f t="shared" si="26"/>
        <v>0</v>
      </c>
      <c r="AE86" s="41">
        <v>0</v>
      </c>
      <c r="AF86" s="24">
        <v>0</v>
      </c>
      <c r="AG86" s="41">
        <f t="shared" si="27"/>
        <v>0</v>
      </c>
      <c r="AH86" s="41">
        <v>0</v>
      </c>
      <c r="AI86" s="24">
        <v>0</v>
      </c>
      <c r="AJ86" s="41">
        <f t="shared" si="28"/>
        <v>0</v>
      </c>
      <c r="AK86" s="41">
        <v>0</v>
      </c>
      <c r="AL86" s="24">
        <v>0</v>
      </c>
      <c r="AM86" s="41">
        <f t="shared" si="29"/>
        <v>0</v>
      </c>
      <c r="AN86" s="41">
        <v>0</v>
      </c>
      <c r="AO86" s="24">
        <v>0</v>
      </c>
    </row>
    <row r="87" spans="1:41" ht="19.5" customHeight="1">
      <c r="A87" s="23" t="s">
        <v>38</v>
      </c>
      <c r="B87" s="23" t="s">
        <v>38</v>
      </c>
      <c r="C87" s="23" t="s">
        <v>38</v>
      </c>
      <c r="D87" s="23" t="s">
        <v>134</v>
      </c>
      <c r="E87" s="41">
        <f t="shared" si="15"/>
        <v>2254.19</v>
      </c>
      <c r="F87" s="41">
        <f t="shared" si="16"/>
        <v>1285.24</v>
      </c>
      <c r="G87" s="41">
        <f t="shared" si="17"/>
        <v>1285.24</v>
      </c>
      <c r="H87" s="41">
        <v>1219.99</v>
      </c>
      <c r="I87" s="24">
        <v>65.25</v>
      </c>
      <c r="J87" s="41">
        <f t="shared" si="18"/>
        <v>0</v>
      </c>
      <c r="K87" s="41">
        <v>0</v>
      </c>
      <c r="L87" s="24">
        <v>0</v>
      </c>
      <c r="M87" s="41">
        <f t="shared" si="19"/>
        <v>0</v>
      </c>
      <c r="N87" s="41">
        <v>0</v>
      </c>
      <c r="O87" s="24">
        <v>0</v>
      </c>
      <c r="P87" s="25">
        <f t="shared" si="20"/>
        <v>0</v>
      </c>
      <c r="Q87" s="41">
        <f t="shared" si="21"/>
        <v>0</v>
      </c>
      <c r="R87" s="41">
        <v>0</v>
      </c>
      <c r="S87" s="24">
        <v>0</v>
      </c>
      <c r="T87" s="41">
        <f t="shared" si="22"/>
        <v>0</v>
      </c>
      <c r="U87" s="41">
        <v>0</v>
      </c>
      <c r="V87" s="41">
        <v>0</v>
      </c>
      <c r="W87" s="41">
        <f t="shared" si="23"/>
        <v>0</v>
      </c>
      <c r="X87" s="41">
        <v>0</v>
      </c>
      <c r="Y87" s="24">
        <v>0</v>
      </c>
      <c r="Z87" s="25">
        <f t="shared" si="24"/>
        <v>968.95</v>
      </c>
      <c r="AA87" s="41">
        <f t="shared" si="25"/>
        <v>968.95</v>
      </c>
      <c r="AB87" s="41">
        <v>0</v>
      </c>
      <c r="AC87" s="24">
        <v>968.95</v>
      </c>
      <c r="AD87" s="41">
        <f t="shared" si="26"/>
        <v>0</v>
      </c>
      <c r="AE87" s="41">
        <v>0</v>
      </c>
      <c r="AF87" s="24">
        <v>0</v>
      </c>
      <c r="AG87" s="41">
        <f t="shared" si="27"/>
        <v>0</v>
      </c>
      <c r="AH87" s="41">
        <v>0</v>
      </c>
      <c r="AI87" s="24">
        <v>0</v>
      </c>
      <c r="AJ87" s="41">
        <f t="shared" si="28"/>
        <v>0</v>
      </c>
      <c r="AK87" s="41">
        <v>0</v>
      </c>
      <c r="AL87" s="24">
        <v>0</v>
      </c>
      <c r="AM87" s="41">
        <f t="shared" si="29"/>
        <v>0</v>
      </c>
      <c r="AN87" s="41">
        <v>0</v>
      </c>
      <c r="AO87" s="24">
        <v>0</v>
      </c>
    </row>
    <row r="88" spans="1:41" ht="19.5" customHeight="1">
      <c r="A88" s="23" t="s">
        <v>38</v>
      </c>
      <c r="B88" s="23" t="s">
        <v>38</v>
      </c>
      <c r="C88" s="23" t="s">
        <v>38</v>
      </c>
      <c r="D88" s="23" t="s">
        <v>226</v>
      </c>
      <c r="E88" s="41">
        <f t="shared" si="15"/>
        <v>1229.62</v>
      </c>
      <c r="F88" s="41">
        <f t="shared" si="16"/>
        <v>1229.62</v>
      </c>
      <c r="G88" s="41">
        <f t="shared" si="17"/>
        <v>1229.62</v>
      </c>
      <c r="H88" s="41">
        <v>1219.62</v>
      </c>
      <c r="I88" s="24">
        <v>10</v>
      </c>
      <c r="J88" s="41">
        <f t="shared" si="18"/>
        <v>0</v>
      </c>
      <c r="K88" s="41">
        <v>0</v>
      </c>
      <c r="L88" s="24">
        <v>0</v>
      </c>
      <c r="M88" s="41">
        <f t="shared" si="19"/>
        <v>0</v>
      </c>
      <c r="N88" s="41">
        <v>0</v>
      </c>
      <c r="O88" s="24">
        <v>0</v>
      </c>
      <c r="P88" s="25">
        <f t="shared" si="20"/>
        <v>0</v>
      </c>
      <c r="Q88" s="41">
        <f t="shared" si="21"/>
        <v>0</v>
      </c>
      <c r="R88" s="41">
        <v>0</v>
      </c>
      <c r="S88" s="24">
        <v>0</v>
      </c>
      <c r="T88" s="41">
        <f t="shared" si="22"/>
        <v>0</v>
      </c>
      <c r="U88" s="41">
        <v>0</v>
      </c>
      <c r="V88" s="41">
        <v>0</v>
      </c>
      <c r="W88" s="41">
        <f t="shared" si="23"/>
        <v>0</v>
      </c>
      <c r="X88" s="41">
        <v>0</v>
      </c>
      <c r="Y88" s="24">
        <v>0</v>
      </c>
      <c r="Z88" s="25">
        <f t="shared" si="24"/>
        <v>0</v>
      </c>
      <c r="AA88" s="41">
        <f t="shared" si="25"/>
        <v>0</v>
      </c>
      <c r="AB88" s="41">
        <v>0</v>
      </c>
      <c r="AC88" s="24">
        <v>0</v>
      </c>
      <c r="AD88" s="41">
        <f t="shared" si="26"/>
        <v>0</v>
      </c>
      <c r="AE88" s="41">
        <v>0</v>
      </c>
      <c r="AF88" s="24">
        <v>0</v>
      </c>
      <c r="AG88" s="41">
        <f t="shared" si="27"/>
        <v>0</v>
      </c>
      <c r="AH88" s="41">
        <v>0</v>
      </c>
      <c r="AI88" s="24">
        <v>0</v>
      </c>
      <c r="AJ88" s="41">
        <f t="shared" si="28"/>
        <v>0</v>
      </c>
      <c r="AK88" s="41">
        <v>0</v>
      </c>
      <c r="AL88" s="24">
        <v>0</v>
      </c>
      <c r="AM88" s="41">
        <f t="shared" si="29"/>
        <v>0</v>
      </c>
      <c r="AN88" s="41">
        <v>0</v>
      </c>
      <c r="AO88" s="24">
        <v>0</v>
      </c>
    </row>
    <row r="89" spans="1:41" ht="19.5" customHeight="1">
      <c r="A89" s="23" t="s">
        <v>227</v>
      </c>
      <c r="B89" s="23" t="s">
        <v>95</v>
      </c>
      <c r="C89" s="23" t="s">
        <v>135</v>
      </c>
      <c r="D89" s="23" t="s">
        <v>228</v>
      </c>
      <c r="E89" s="41">
        <f t="shared" si="15"/>
        <v>1091.55</v>
      </c>
      <c r="F89" s="41">
        <f t="shared" si="16"/>
        <v>1091.55</v>
      </c>
      <c r="G89" s="41">
        <f t="shared" si="17"/>
        <v>1091.55</v>
      </c>
      <c r="H89" s="41">
        <v>1091.55</v>
      </c>
      <c r="I89" s="24">
        <v>0</v>
      </c>
      <c r="J89" s="41">
        <f t="shared" si="18"/>
        <v>0</v>
      </c>
      <c r="K89" s="41">
        <v>0</v>
      </c>
      <c r="L89" s="24">
        <v>0</v>
      </c>
      <c r="M89" s="41">
        <f t="shared" si="19"/>
        <v>0</v>
      </c>
      <c r="N89" s="41">
        <v>0</v>
      </c>
      <c r="O89" s="24">
        <v>0</v>
      </c>
      <c r="P89" s="25">
        <f t="shared" si="20"/>
        <v>0</v>
      </c>
      <c r="Q89" s="41">
        <f t="shared" si="21"/>
        <v>0</v>
      </c>
      <c r="R89" s="41">
        <v>0</v>
      </c>
      <c r="S89" s="24">
        <v>0</v>
      </c>
      <c r="T89" s="41">
        <f t="shared" si="22"/>
        <v>0</v>
      </c>
      <c r="U89" s="41">
        <v>0</v>
      </c>
      <c r="V89" s="41">
        <v>0</v>
      </c>
      <c r="W89" s="41">
        <f t="shared" si="23"/>
        <v>0</v>
      </c>
      <c r="X89" s="41">
        <v>0</v>
      </c>
      <c r="Y89" s="24">
        <v>0</v>
      </c>
      <c r="Z89" s="25">
        <f t="shared" si="24"/>
        <v>0</v>
      </c>
      <c r="AA89" s="41">
        <f t="shared" si="25"/>
        <v>0</v>
      </c>
      <c r="AB89" s="41">
        <v>0</v>
      </c>
      <c r="AC89" s="24">
        <v>0</v>
      </c>
      <c r="AD89" s="41">
        <f t="shared" si="26"/>
        <v>0</v>
      </c>
      <c r="AE89" s="41">
        <v>0</v>
      </c>
      <c r="AF89" s="24">
        <v>0</v>
      </c>
      <c r="AG89" s="41">
        <f t="shared" si="27"/>
        <v>0</v>
      </c>
      <c r="AH89" s="41">
        <v>0</v>
      </c>
      <c r="AI89" s="24">
        <v>0</v>
      </c>
      <c r="AJ89" s="41">
        <f t="shared" si="28"/>
        <v>0</v>
      </c>
      <c r="AK89" s="41">
        <v>0</v>
      </c>
      <c r="AL89" s="24">
        <v>0</v>
      </c>
      <c r="AM89" s="41">
        <f t="shared" si="29"/>
        <v>0</v>
      </c>
      <c r="AN89" s="41">
        <v>0</v>
      </c>
      <c r="AO89" s="24">
        <v>0</v>
      </c>
    </row>
    <row r="90" spans="1:41" ht="19.5" customHeight="1">
      <c r="A90" s="23" t="s">
        <v>227</v>
      </c>
      <c r="B90" s="23" t="s">
        <v>102</v>
      </c>
      <c r="C90" s="23" t="s">
        <v>135</v>
      </c>
      <c r="D90" s="23" t="s">
        <v>229</v>
      </c>
      <c r="E90" s="41">
        <f t="shared" si="15"/>
        <v>138.07</v>
      </c>
      <c r="F90" s="41">
        <f t="shared" si="16"/>
        <v>138.07</v>
      </c>
      <c r="G90" s="41">
        <f t="shared" si="17"/>
        <v>138.07</v>
      </c>
      <c r="H90" s="41">
        <v>128.07</v>
      </c>
      <c r="I90" s="24">
        <v>10</v>
      </c>
      <c r="J90" s="41">
        <f t="shared" si="18"/>
        <v>0</v>
      </c>
      <c r="K90" s="41">
        <v>0</v>
      </c>
      <c r="L90" s="24">
        <v>0</v>
      </c>
      <c r="M90" s="41">
        <f t="shared" si="19"/>
        <v>0</v>
      </c>
      <c r="N90" s="41">
        <v>0</v>
      </c>
      <c r="O90" s="24">
        <v>0</v>
      </c>
      <c r="P90" s="25">
        <f t="shared" si="20"/>
        <v>0</v>
      </c>
      <c r="Q90" s="41">
        <f t="shared" si="21"/>
        <v>0</v>
      </c>
      <c r="R90" s="41">
        <v>0</v>
      </c>
      <c r="S90" s="24">
        <v>0</v>
      </c>
      <c r="T90" s="41">
        <f t="shared" si="22"/>
        <v>0</v>
      </c>
      <c r="U90" s="41">
        <v>0</v>
      </c>
      <c r="V90" s="41">
        <v>0</v>
      </c>
      <c r="W90" s="41">
        <f t="shared" si="23"/>
        <v>0</v>
      </c>
      <c r="X90" s="41">
        <v>0</v>
      </c>
      <c r="Y90" s="24">
        <v>0</v>
      </c>
      <c r="Z90" s="25">
        <f t="shared" si="24"/>
        <v>0</v>
      </c>
      <c r="AA90" s="41">
        <f t="shared" si="25"/>
        <v>0</v>
      </c>
      <c r="AB90" s="41">
        <v>0</v>
      </c>
      <c r="AC90" s="24">
        <v>0</v>
      </c>
      <c r="AD90" s="41">
        <f t="shared" si="26"/>
        <v>0</v>
      </c>
      <c r="AE90" s="41">
        <v>0</v>
      </c>
      <c r="AF90" s="24">
        <v>0</v>
      </c>
      <c r="AG90" s="41">
        <f t="shared" si="27"/>
        <v>0</v>
      </c>
      <c r="AH90" s="41">
        <v>0</v>
      </c>
      <c r="AI90" s="24">
        <v>0</v>
      </c>
      <c r="AJ90" s="41">
        <f t="shared" si="28"/>
        <v>0</v>
      </c>
      <c r="AK90" s="41">
        <v>0</v>
      </c>
      <c r="AL90" s="24">
        <v>0</v>
      </c>
      <c r="AM90" s="41">
        <f t="shared" si="29"/>
        <v>0</v>
      </c>
      <c r="AN90" s="41">
        <v>0</v>
      </c>
      <c r="AO90" s="24">
        <v>0</v>
      </c>
    </row>
    <row r="91" spans="1:41" ht="19.5" customHeight="1">
      <c r="A91" s="23" t="s">
        <v>38</v>
      </c>
      <c r="B91" s="23" t="s">
        <v>38</v>
      </c>
      <c r="C91" s="23" t="s">
        <v>38</v>
      </c>
      <c r="D91" s="23" t="s">
        <v>230</v>
      </c>
      <c r="E91" s="41">
        <f t="shared" si="15"/>
        <v>968.95</v>
      </c>
      <c r="F91" s="41">
        <f t="shared" si="16"/>
        <v>0</v>
      </c>
      <c r="G91" s="41">
        <f t="shared" si="17"/>
        <v>0</v>
      </c>
      <c r="H91" s="41">
        <v>0</v>
      </c>
      <c r="I91" s="24">
        <v>0</v>
      </c>
      <c r="J91" s="41">
        <f t="shared" si="18"/>
        <v>0</v>
      </c>
      <c r="K91" s="41">
        <v>0</v>
      </c>
      <c r="L91" s="24">
        <v>0</v>
      </c>
      <c r="M91" s="41">
        <f t="shared" si="19"/>
        <v>0</v>
      </c>
      <c r="N91" s="41">
        <v>0</v>
      </c>
      <c r="O91" s="24">
        <v>0</v>
      </c>
      <c r="P91" s="25">
        <f t="shared" si="20"/>
        <v>0</v>
      </c>
      <c r="Q91" s="41">
        <f t="shared" si="21"/>
        <v>0</v>
      </c>
      <c r="R91" s="41">
        <v>0</v>
      </c>
      <c r="S91" s="24">
        <v>0</v>
      </c>
      <c r="T91" s="41">
        <f t="shared" si="22"/>
        <v>0</v>
      </c>
      <c r="U91" s="41">
        <v>0</v>
      </c>
      <c r="V91" s="41">
        <v>0</v>
      </c>
      <c r="W91" s="41">
        <f t="shared" si="23"/>
        <v>0</v>
      </c>
      <c r="X91" s="41">
        <v>0</v>
      </c>
      <c r="Y91" s="24">
        <v>0</v>
      </c>
      <c r="Z91" s="25">
        <f t="shared" si="24"/>
        <v>968.95</v>
      </c>
      <c r="AA91" s="41">
        <f t="shared" si="25"/>
        <v>968.95</v>
      </c>
      <c r="AB91" s="41">
        <v>0</v>
      </c>
      <c r="AC91" s="24">
        <v>968.95</v>
      </c>
      <c r="AD91" s="41">
        <f t="shared" si="26"/>
        <v>0</v>
      </c>
      <c r="AE91" s="41">
        <v>0</v>
      </c>
      <c r="AF91" s="24">
        <v>0</v>
      </c>
      <c r="AG91" s="41">
        <f t="shared" si="27"/>
        <v>0</v>
      </c>
      <c r="AH91" s="41">
        <v>0</v>
      </c>
      <c r="AI91" s="24">
        <v>0</v>
      </c>
      <c r="AJ91" s="41">
        <f t="shared" si="28"/>
        <v>0</v>
      </c>
      <c r="AK91" s="41">
        <v>0</v>
      </c>
      <c r="AL91" s="24">
        <v>0</v>
      </c>
      <c r="AM91" s="41">
        <f t="shared" si="29"/>
        <v>0</v>
      </c>
      <c r="AN91" s="41">
        <v>0</v>
      </c>
      <c r="AO91" s="24">
        <v>0</v>
      </c>
    </row>
    <row r="92" spans="1:41" ht="19.5" customHeight="1">
      <c r="A92" s="23" t="s">
        <v>231</v>
      </c>
      <c r="B92" s="23" t="s">
        <v>95</v>
      </c>
      <c r="C92" s="23" t="s">
        <v>135</v>
      </c>
      <c r="D92" s="23" t="s">
        <v>232</v>
      </c>
      <c r="E92" s="41">
        <f t="shared" si="15"/>
        <v>968.95</v>
      </c>
      <c r="F92" s="41">
        <f t="shared" si="16"/>
        <v>0</v>
      </c>
      <c r="G92" s="41">
        <f t="shared" si="17"/>
        <v>0</v>
      </c>
      <c r="H92" s="41">
        <v>0</v>
      </c>
      <c r="I92" s="24">
        <v>0</v>
      </c>
      <c r="J92" s="41">
        <f t="shared" si="18"/>
        <v>0</v>
      </c>
      <c r="K92" s="41">
        <v>0</v>
      </c>
      <c r="L92" s="24">
        <v>0</v>
      </c>
      <c r="M92" s="41">
        <f t="shared" si="19"/>
        <v>0</v>
      </c>
      <c r="N92" s="41">
        <v>0</v>
      </c>
      <c r="O92" s="24">
        <v>0</v>
      </c>
      <c r="P92" s="25">
        <f t="shared" si="20"/>
        <v>0</v>
      </c>
      <c r="Q92" s="41">
        <f t="shared" si="21"/>
        <v>0</v>
      </c>
      <c r="R92" s="41">
        <v>0</v>
      </c>
      <c r="S92" s="24">
        <v>0</v>
      </c>
      <c r="T92" s="41">
        <f t="shared" si="22"/>
        <v>0</v>
      </c>
      <c r="U92" s="41">
        <v>0</v>
      </c>
      <c r="V92" s="41">
        <v>0</v>
      </c>
      <c r="W92" s="41">
        <f t="shared" si="23"/>
        <v>0</v>
      </c>
      <c r="X92" s="41">
        <v>0</v>
      </c>
      <c r="Y92" s="24">
        <v>0</v>
      </c>
      <c r="Z92" s="25">
        <f t="shared" si="24"/>
        <v>968.95</v>
      </c>
      <c r="AA92" s="41">
        <f t="shared" si="25"/>
        <v>968.95</v>
      </c>
      <c r="AB92" s="41">
        <v>0</v>
      </c>
      <c r="AC92" s="24">
        <v>968.95</v>
      </c>
      <c r="AD92" s="41">
        <f t="shared" si="26"/>
        <v>0</v>
      </c>
      <c r="AE92" s="41">
        <v>0</v>
      </c>
      <c r="AF92" s="24">
        <v>0</v>
      </c>
      <c r="AG92" s="41">
        <f t="shared" si="27"/>
        <v>0</v>
      </c>
      <c r="AH92" s="41">
        <v>0</v>
      </c>
      <c r="AI92" s="24">
        <v>0</v>
      </c>
      <c r="AJ92" s="41">
        <f t="shared" si="28"/>
        <v>0</v>
      </c>
      <c r="AK92" s="41">
        <v>0</v>
      </c>
      <c r="AL92" s="24">
        <v>0</v>
      </c>
      <c r="AM92" s="41">
        <f t="shared" si="29"/>
        <v>0</v>
      </c>
      <c r="AN92" s="41">
        <v>0</v>
      </c>
      <c r="AO92" s="24">
        <v>0</v>
      </c>
    </row>
    <row r="93" spans="1:41" ht="19.5" customHeight="1">
      <c r="A93" s="23" t="s">
        <v>38</v>
      </c>
      <c r="B93" s="23" t="s">
        <v>38</v>
      </c>
      <c r="C93" s="23" t="s">
        <v>38</v>
      </c>
      <c r="D93" s="23" t="s">
        <v>219</v>
      </c>
      <c r="E93" s="41">
        <f t="shared" si="15"/>
        <v>55.62</v>
      </c>
      <c r="F93" s="41">
        <f t="shared" si="16"/>
        <v>55.62</v>
      </c>
      <c r="G93" s="41">
        <f t="shared" si="17"/>
        <v>55.62</v>
      </c>
      <c r="H93" s="41">
        <v>0.37</v>
      </c>
      <c r="I93" s="24">
        <v>55.25</v>
      </c>
      <c r="J93" s="41">
        <f t="shared" si="18"/>
        <v>0</v>
      </c>
      <c r="K93" s="41">
        <v>0</v>
      </c>
      <c r="L93" s="24">
        <v>0</v>
      </c>
      <c r="M93" s="41">
        <f t="shared" si="19"/>
        <v>0</v>
      </c>
      <c r="N93" s="41">
        <v>0</v>
      </c>
      <c r="O93" s="24">
        <v>0</v>
      </c>
      <c r="P93" s="25">
        <f t="shared" si="20"/>
        <v>0</v>
      </c>
      <c r="Q93" s="41">
        <f t="shared" si="21"/>
        <v>0</v>
      </c>
      <c r="R93" s="41">
        <v>0</v>
      </c>
      <c r="S93" s="24">
        <v>0</v>
      </c>
      <c r="T93" s="41">
        <f t="shared" si="22"/>
        <v>0</v>
      </c>
      <c r="U93" s="41">
        <v>0</v>
      </c>
      <c r="V93" s="41">
        <v>0</v>
      </c>
      <c r="W93" s="41">
        <f t="shared" si="23"/>
        <v>0</v>
      </c>
      <c r="X93" s="41">
        <v>0</v>
      </c>
      <c r="Y93" s="24">
        <v>0</v>
      </c>
      <c r="Z93" s="25">
        <f t="shared" si="24"/>
        <v>0</v>
      </c>
      <c r="AA93" s="41">
        <f t="shared" si="25"/>
        <v>0</v>
      </c>
      <c r="AB93" s="41">
        <v>0</v>
      </c>
      <c r="AC93" s="24">
        <v>0</v>
      </c>
      <c r="AD93" s="41">
        <f t="shared" si="26"/>
        <v>0</v>
      </c>
      <c r="AE93" s="41">
        <v>0</v>
      </c>
      <c r="AF93" s="24">
        <v>0</v>
      </c>
      <c r="AG93" s="41">
        <f t="shared" si="27"/>
        <v>0</v>
      </c>
      <c r="AH93" s="41">
        <v>0</v>
      </c>
      <c r="AI93" s="24">
        <v>0</v>
      </c>
      <c r="AJ93" s="41">
        <f t="shared" si="28"/>
        <v>0</v>
      </c>
      <c r="AK93" s="41">
        <v>0</v>
      </c>
      <c r="AL93" s="24">
        <v>0</v>
      </c>
      <c r="AM93" s="41">
        <f t="shared" si="29"/>
        <v>0</v>
      </c>
      <c r="AN93" s="41">
        <v>0</v>
      </c>
      <c r="AO93" s="24">
        <v>0</v>
      </c>
    </row>
    <row r="94" spans="1:41" ht="19.5" customHeight="1">
      <c r="A94" s="23" t="s">
        <v>220</v>
      </c>
      <c r="B94" s="23" t="s">
        <v>95</v>
      </c>
      <c r="C94" s="23" t="s">
        <v>135</v>
      </c>
      <c r="D94" s="23" t="s">
        <v>233</v>
      </c>
      <c r="E94" s="41">
        <f t="shared" si="15"/>
        <v>0.37</v>
      </c>
      <c r="F94" s="41">
        <f t="shared" si="16"/>
        <v>0.37</v>
      </c>
      <c r="G94" s="41">
        <f t="shared" si="17"/>
        <v>0.37</v>
      </c>
      <c r="H94" s="41">
        <v>0.37</v>
      </c>
      <c r="I94" s="24">
        <v>0</v>
      </c>
      <c r="J94" s="41">
        <f t="shared" si="18"/>
        <v>0</v>
      </c>
      <c r="K94" s="41">
        <v>0</v>
      </c>
      <c r="L94" s="24">
        <v>0</v>
      </c>
      <c r="M94" s="41">
        <f t="shared" si="19"/>
        <v>0</v>
      </c>
      <c r="N94" s="41">
        <v>0</v>
      </c>
      <c r="O94" s="24">
        <v>0</v>
      </c>
      <c r="P94" s="25">
        <f t="shared" si="20"/>
        <v>0</v>
      </c>
      <c r="Q94" s="41">
        <f t="shared" si="21"/>
        <v>0</v>
      </c>
      <c r="R94" s="41">
        <v>0</v>
      </c>
      <c r="S94" s="24">
        <v>0</v>
      </c>
      <c r="T94" s="41">
        <f t="shared" si="22"/>
        <v>0</v>
      </c>
      <c r="U94" s="41">
        <v>0</v>
      </c>
      <c r="V94" s="41">
        <v>0</v>
      </c>
      <c r="W94" s="41">
        <f t="shared" si="23"/>
        <v>0</v>
      </c>
      <c r="X94" s="41">
        <v>0</v>
      </c>
      <c r="Y94" s="24">
        <v>0</v>
      </c>
      <c r="Z94" s="25">
        <f t="shared" si="24"/>
        <v>0</v>
      </c>
      <c r="AA94" s="41">
        <f t="shared" si="25"/>
        <v>0</v>
      </c>
      <c r="AB94" s="41">
        <v>0</v>
      </c>
      <c r="AC94" s="24">
        <v>0</v>
      </c>
      <c r="AD94" s="41">
        <f t="shared" si="26"/>
        <v>0</v>
      </c>
      <c r="AE94" s="41">
        <v>0</v>
      </c>
      <c r="AF94" s="24">
        <v>0</v>
      </c>
      <c r="AG94" s="41">
        <f t="shared" si="27"/>
        <v>0</v>
      </c>
      <c r="AH94" s="41">
        <v>0</v>
      </c>
      <c r="AI94" s="24">
        <v>0</v>
      </c>
      <c r="AJ94" s="41">
        <f t="shared" si="28"/>
        <v>0</v>
      </c>
      <c r="AK94" s="41">
        <v>0</v>
      </c>
      <c r="AL94" s="24">
        <v>0</v>
      </c>
      <c r="AM94" s="41">
        <f t="shared" si="29"/>
        <v>0</v>
      </c>
      <c r="AN94" s="41">
        <v>0</v>
      </c>
      <c r="AO94" s="24">
        <v>0</v>
      </c>
    </row>
    <row r="95" spans="1:41" ht="19.5" customHeight="1">
      <c r="A95" s="23" t="s">
        <v>220</v>
      </c>
      <c r="B95" s="23" t="s">
        <v>99</v>
      </c>
      <c r="C95" s="23" t="s">
        <v>135</v>
      </c>
      <c r="D95" s="23" t="s">
        <v>222</v>
      </c>
      <c r="E95" s="41">
        <f t="shared" si="15"/>
        <v>55.25</v>
      </c>
      <c r="F95" s="41">
        <f t="shared" si="16"/>
        <v>55.25</v>
      </c>
      <c r="G95" s="41">
        <f t="shared" si="17"/>
        <v>55.25</v>
      </c>
      <c r="H95" s="41">
        <v>0</v>
      </c>
      <c r="I95" s="24">
        <v>55.25</v>
      </c>
      <c r="J95" s="41">
        <f t="shared" si="18"/>
        <v>0</v>
      </c>
      <c r="K95" s="41">
        <v>0</v>
      </c>
      <c r="L95" s="24">
        <v>0</v>
      </c>
      <c r="M95" s="41">
        <f t="shared" si="19"/>
        <v>0</v>
      </c>
      <c r="N95" s="41">
        <v>0</v>
      </c>
      <c r="O95" s="24">
        <v>0</v>
      </c>
      <c r="P95" s="25">
        <f t="shared" si="20"/>
        <v>0</v>
      </c>
      <c r="Q95" s="41">
        <f t="shared" si="21"/>
        <v>0</v>
      </c>
      <c r="R95" s="41">
        <v>0</v>
      </c>
      <c r="S95" s="24">
        <v>0</v>
      </c>
      <c r="T95" s="41">
        <f t="shared" si="22"/>
        <v>0</v>
      </c>
      <c r="U95" s="41">
        <v>0</v>
      </c>
      <c r="V95" s="41">
        <v>0</v>
      </c>
      <c r="W95" s="41">
        <f t="shared" si="23"/>
        <v>0</v>
      </c>
      <c r="X95" s="41">
        <v>0</v>
      </c>
      <c r="Y95" s="24">
        <v>0</v>
      </c>
      <c r="Z95" s="25">
        <f t="shared" si="24"/>
        <v>0</v>
      </c>
      <c r="AA95" s="41">
        <f t="shared" si="25"/>
        <v>0</v>
      </c>
      <c r="AB95" s="41">
        <v>0</v>
      </c>
      <c r="AC95" s="24">
        <v>0</v>
      </c>
      <c r="AD95" s="41">
        <f t="shared" si="26"/>
        <v>0</v>
      </c>
      <c r="AE95" s="41">
        <v>0</v>
      </c>
      <c r="AF95" s="24">
        <v>0</v>
      </c>
      <c r="AG95" s="41">
        <f t="shared" si="27"/>
        <v>0</v>
      </c>
      <c r="AH95" s="41">
        <v>0</v>
      </c>
      <c r="AI95" s="24">
        <v>0</v>
      </c>
      <c r="AJ95" s="41">
        <f t="shared" si="28"/>
        <v>0</v>
      </c>
      <c r="AK95" s="41">
        <v>0</v>
      </c>
      <c r="AL95" s="24">
        <v>0</v>
      </c>
      <c r="AM95" s="41">
        <f t="shared" si="29"/>
        <v>0</v>
      </c>
      <c r="AN95" s="41">
        <v>0</v>
      </c>
      <c r="AO95" s="24">
        <v>0</v>
      </c>
    </row>
    <row r="96" spans="1:41" ht="19.5" customHeight="1">
      <c r="A96" s="23" t="s">
        <v>38</v>
      </c>
      <c r="B96" s="23" t="s">
        <v>38</v>
      </c>
      <c r="C96" s="23" t="s">
        <v>38</v>
      </c>
      <c r="D96" s="23" t="s">
        <v>136</v>
      </c>
      <c r="E96" s="41">
        <f t="shared" si="15"/>
        <v>509.02</v>
      </c>
      <c r="F96" s="41">
        <f t="shared" si="16"/>
        <v>349.02</v>
      </c>
      <c r="G96" s="41">
        <f t="shared" si="17"/>
        <v>349.02</v>
      </c>
      <c r="H96" s="41">
        <v>349.02</v>
      </c>
      <c r="I96" s="24">
        <v>0</v>
      </c>
      <c r="J96" s="41">
        <f t="shared" si="18"/>
        <v>0</v>
      </c>
      <c r="K96" s="41">
        <v>0</v>
      </c>
      <c r="L96" s="24">
        <v>0</v>
      </c>
      <c r="M96" s="41">
        <f t="shared" si="19"/>
        <v>0</v>
      </c>
      <c r="N96" s="41">
        <v>0</v>
      </c>
      <c r="O96" s="24">
        <v>0</v>
      </c>
      <c r="P96" s="25">
        <f t="shared" si="20"/>
        <v>0</v>
      </c>
      <c r="Q96" s="41">
        <f t="shared" si="21"/>
        <v>0</v>
      </c>
      <c r="R96" s="41">
        <v>0</v>
      </c>
      <c r="S96" s="24">
        <v>0</v>
      </c>
      <c r="T96" s="41">
        <f t="shared" si="22"/>
        <v>0</v>
      </c>
      <c r="U96" s="41">
        <v>0</v>
      </c>
      <c r="V96" s="41">
        <v>0</v>
      </c>
      <c r="W96" s="41">
        <f t="shared" si="23"/>
        <v>0</v>
      </c>
      <c r="X96" s="41">
        <v>0</v>
      </c>
      <c r="Y96" s="24">
        <v>0</v>
      </c>
      <c r="Z96" s="25">
        <f t="shared" si="24"/>
        <v>160</v>
      </c>
      <c r="AA96" s="41">
        <f t="shared" si="25"/>
        <v>160</v>
      </c>
      <c r="AB96" s="41">
        <v>0</v>
      </c>
      <c r="AC96" s="24">
        <v>160</v>
      </c>
      <c r="AD96" s="41">
        <f t="shared" si="26"/>
        <v>0</v>
      </c>
      <c r="AE96" s="41">
        <v>0</v>
      </c>
      <c r="AF96" s="24">
        <v>0</v>
      </c>
      <c r="AG96" s="41">
        <f t="shared" si="27"/>
        <v>0</v>
      </c>
      <c r="AH96" s="41">
        <v>0</v>
      </c>
      <c r="AI96" s="24">
        <v>0</v>
      </c>
      <c r="AJ96" s="41">
        <f t="shared" si="28"/>
        <v>0</v>
      </c>
      <c r="AK96" s="41">
        <v>0</v>
      </c>
      <c r="AL96" s="24">
        <v>0</v>
      </c>
      <c r="AM96" s="41">
        <f t="shared" si="29"/>
        <v>0</v>
      </c>
      <c r="AN96" s="41">
        <v>0</v>
      </c>
      <c r="AO96" s="24">
        <v>0</v>
      </c>
    </row>
    <row r="97" spans="1:41" ht="19.5" customHeight="1">
      <c r="A97" s="23" t="s">
        <v>38</v>
      </c>
      <c r="B97" s="23" t="s">
        <v>38</v>
      </c>
      <c r="C97" s="23" t="s">
        <v>38</v>
      </c>
      <c r="D97" s="23" t="s">
        <v>226</v>
      </c>
      <c r="E97" s="41">
        <f t="shared" si="15"/>
        <v>349</v>
      </c>
      <c r="F97" s="41">
        <f t="shared" si="16"/>
        <v>349</v>
      </c>
      <c r="G97" s="41">
        <f t="shared" si="17"/>
        <v>349</v>
      </c>
      <c r="H97" s="41">
        <v>349</v>
      </c>
      <c r="I97" s="24">
        <v>0</v>
      </c>
      <c r="J97" s="41">
        <f t="shared" si="18"/>
        <v>0</v>
      </c>
      <c r="K97" s="41">
        <v>0</v>
      </c>
      <c r="L97" s="24">
        <v>0</v>
      </c>
      <c r="M97" s="41">
        <f t="shared" si="19"/>
        <v>0</v>
      </c>
      <c r="N97" s="41">
        <v>0</v>
      </c>
      <c r="O97" s="24">
        <v>0</v>
      </c>
      <c r="P97" s="25">
        <f t="shared" si="20"/>
        <v>0</v>
      </c>
      <c r="Q97" s="41">
        <f t="shared" si="21"/>
        <v>0</v>
      </c>
      <c r="R97" s="41">
        <v>0</v>
      </c>
      <c r="S97" s="24">
        <v>0</v>
      </c>
      <c r="T97" s="41">
        <f t="shared" si="22"/>
        <v>0</v>
      </c>
      <c r="U97" s="41">
        <v>0</v>
      </c>
      <c r="V97" s="41">
        <v>0</v>
      </c>
      <c r="W97" s="41">
        <f t="shared" si="23"/>
        <v>0</v>
      </c>
      <c r="X97" s="41">
        <v>0</v>
      </c>
      <c r="Y97" s="24">
        <v>0</v>
      </c>
      <c r="Z97" s="25">
        <f t="shared" si="24"/>
        <v>0</v>
      </c>
      <c r="AA97" s="41">
        <f t="shared" si="25"/>
        <v>0</v>
      </c>
      <c r="AB97" s="41">
        <v>0</v>
      </c>
      <c r="AC97" s="24">
        <v>0</v>
      </c>
      <c r="AD97" s="41">
        <f t="shared" si="26"/>
        <v>0</v>
      </c>
      <c r="AE97" s="41">
        <v>0</v>
      </c>
      <c r="AF97" s="24">
        <v>0</v>
      </c>
      <c r="AG97" s="41">
        <f t="shared" si="27"/>
        <v>0</v>
      </c>
      <c r="AH97" s="41">
        <v>0</v>
      </c>
      <c r="AI97" s="24">
        <v>0</v>
      </c>
      <c r="AJ97" s="41">
        <f t="shared" si="28"/>
        <v>0</v>
      </c>
      <c r="AK97" s="41">
        <v>0</v>
      </c>
      <c r="AL97" s="24">
        <v>0</v>
      </c>
      <c r="AM97" s="41">
        <f t="shared" si="29"/>
        <v>0</v>
      </c>
      <c r="AN97" s="41">
        <v>0</v>
      </c>
      <c r="AO97" s="24">
        <v>0</v>
      </c>
    </row>
    <row r="98" spans="1:41" ht="19.5" customHeight="1">
      <c r="A98" s="23" t="s">
        <v>227</v>
      </c>
      <c r="B98" s="23" t="s">
        <v>95</v>
      </c>
      <c r="C98" s="23" t="s">
        <v>137</v>
      </c>
      <c r="D98" s="23" t="s">
        <v>228</v>
      </c>
      <c r="E98" s="41">
        <f t="shared" si="15"/>
        <v>273.86</v>
      </c>
      <c r="F98" s="41">
        <f t="shared" si="16"/>
        <v>273.86</v>
      </c>
      <c r="G98" s="41">
        <f t="shared" si="17"/>
        <v>273.86</v>
      </c>
      <c r="H98" s="41">
        <v>273.86</v>
      </c>
      <c r="I98" s="24">
        <v>0</v>
      </c>
      <c r="J98" s="41">
        <f t="shared" si="18"/>
        <v>0</v>
      </c>
      <c r="K98" s="41">
        <v>0</v>
      </c>
      <c r="L98" s="24">
        <v>0</v>
      </c>
      <c r="M98" s="41">
        <f t="shared" si="19"/>
        <v>0</v>
      </c>
      <c r="N98" s="41">
        <v>0</v>
      </c>
      <c r="O98" s="24">
        <v>0</v>
      </c>
      <c r="P98" s="25">
        <f t="shared" si="20"/>
        <v>0</v>
      </c>
      <c r="Q98" s="41">
        <f t="shared" si="21"/>
        <v>0</v>
      </c>
      <c r="R98" s="41">
        <v>0</v>
      </c>
      <c r="S98" s="24">
        <v>0</v>
      </c>
      <c r="T98" s="41">
        <f t="shared" si="22"/>
        <v>0</v>
      </c>
      <c r="U98" s="41">
        <v>0</v>
      </c>
      <c r="V98" s="41">
        <v>0</v>
      </c>
      <c r="W98" s="41">
        <f t="shared" si="23"/>
        <v>0</v>
      </c>
      <c r="X98" s="41">
        <v>0</v>
      </c>
      <c r="Y98" s="24">
        <v>0</v>
      </c>
      <c r="Z98" s="25">
        <f t="shared" si="24"/>
        <v>0</v>
      </c>
      <c r="AA98" s="41">
        <f t="shared" si="25"/>
        <v>0</v>
      </c>
      <c r="AB98" s="41">
        <v>0</v>
      </c>
      <c r="AC98" s="24">
        <v>0</v>
      </c>
      <c r="AD98" s="41">
        <f t="shared" si="26"/>
        <v>0</v>
      </c>
      <c r="AE98" s="41">
        <v>0</v>
      </c>
      <c r="AF98" s="24">
        <v>0</v>
      </c>
      <c r="AG98" s="41">
        <f t="shared" si="27"/>
        <v>0</v>
      </c>
      <c r="AH98" s="41">
        <v>0</v>
      </c>
      <c r="AI98" s="24">
        <v>0</v>
      </c>
      <c r="AJ98" s="41">
        <f t="shared" si="28"/>
        <v>0</v>
      </c>
      <c r="AK98" s="41">
        <v>0</v>
      </c>
      <c r="AL98" s="24">
        <v>0</v>
      </c>
      <c r="AM98" s="41">
        <f t="shared" si="29"/>
        <v>0</v>
      </c>
      <c r="AN98" s="41">
        <v>0</v>
      </c>
      <c r="AO98" s="24">
        <v>0</v>
      </c>
    </row>
    <row r="99" spans="1:41" ht="19.5" customHeight="1">
      <c r="A99" s="23" t="s">
        <v>227</v>
      </c>
      <c r="B99" s="23" t="s">
        <v>102</v>
      </c>
      <c r="C99" s="23" t="s">
        <v>137</v>
      </c>
      <c r="D99" s="23" t="s">
        <v>229</v>
      </c>
      <c r="E99" s="41">
        <f t="shared" si="15"/>
        <v>75.14</v>
      </c>
      <c r="F99" s="41">
        <f t="shared" si="16"/>
        <v>75.14</v>
      </c>
      <c r="G99" s="41">
        <f t="shared" si="17"/>
        <v>75.14</v>
      </c>
      <c r="H99" s="41">
        <v>75.14</v>
      </c>
      <c r="I99" s="24">
        <v>0</v>
      </c>
      <c r="J99" s="41">
        <f t="shared" si="18"/>
        <v>0</v>
      </c>
      <c r="K99" s="41">
        <v>0</v>
      </c>
      <c r="L99" s="24">
        <v>0</v>
      </c>
      <c r="M99" s="41">
        <f t="shared" si="19"/>
        <v>0</v>
      </c>
      <c r="N99" s="41">
        <v>0</v>
      </c>
      <c r="O99" s="24">
        <v>0</v>
      </c>
      <c r="P99" s="25">
        <f t="shared" si="20"/>
        <v>0</v>
      </c>
      <c r="Q99" s="41">
        <f t="shared" si="21"/>
        <v>0</v>
      </c>
      <c r="R99" s="41">
        <v>0</v>
      </c>
      <c r="S99" s="24">
        <v>0</v>
      </c>
      <c r="T99" s="41">
        <f t="shared" si="22"/>
        <v>0</v>
      </c>
      <c r="U99" s="41">
        <v>0</v>
      </c>
      <c r="V99" s="41">
        <v>0</v>
      </c>
      <c r="W99" s="41">
        <f t="shared" si="23"/>
        <v>0</v>
      </c>
      <c r="X99" s="41">
        <v>0</v>
      </c>
      <c r="Y99" s="24">
        <v>0</v>
      </c>
      <c r="Z99" s="25">
        <f t="shared" si="24"/>
        <v>0</v>
      </c>
      <c r="AA99" s="41">
        <f t="shared" si="25"/>
        <v>0</v>
      </c>
      <c r="AB99" s="41">
        <v>0</v>
      </c>
      <c r="AC99" s="24">
        <v>0</v>
      </c>
      <c r="AD99" s="41">
        <f t="shared" si="26"/>
        <v>0</v>
      </c>
      <c r="AE99" s="41">
        <v>0</v>
      </c>
      <c r="AF99" s="24">
        <v>0</v>
      </c>
      <c r="AG99" s="41">
        <f t="shared" si="27"/>
        <v>0</v>
      </c>
      <c r="AH99" s="41">
        <v>0</v>
      </c>
      <c r="AI99" s="24">
        <v>0</v>
      </c>
      <c r="AJ99" s="41">
        <f t="shared" si="28"/>
        <v>0</v>
      </c>
      <c r="AK99" s="41">
        <v>0</v>
      </c>
      <c r="AL99" s="24">
        <v>0</v>
      </c>
      <c r="AM99" s="41">
        <f t="shared" si="29"/>
        <v>0</v>
      </c>
      <c r="AN99" s="41">
        <v>0</v>
      </c>
      <c r="AO99" s="24">
        <v>0</v>
      </c>
    </row>
    <row r="100" spans="1:41" ht="19.5" customHeight="1">
      <c r="A100" s="23" t="s">
        <v>38</v>
      </c>
      <c r="B100" s="23" t="s">
        <v>38</v>
      </c>
      <c r="C100" s="23" t="s">
        <v>38</v>
      </c>
      <c r="D100" s="23" t="s">
        <v>230</v>
      </c>
      <c r="E100" s="41">
        <f t="shared" si="15"/>
        <v>160</v>
      </c>
      <c r="F100" s="41">
        <f t="shared" si="16"/>
        <v>0</v>
      </c>
      <c r="G100" s="41">
        <f t="shared" si="17"/>
        <v>0</v>
      </c>
      <c r="H100" s="41">
        <v>0</v>
      </c>
      <c r="I100" s="24">
        <v>0</v>
      </c>
      <c r="J100" s="41">
        <f t="shared" si="18"/>
        <v>0</v>
      </c>
      <c r="K100" s="41">
        <v>0</v>
      </c>
      <c r="L100" s="24">
        <v>0</v>
      </c>
      <c r="M100" s="41">
        <f t="shared" si="19"/>
        <v>0</v>
      </c>
      <c r="N100" s="41">
        <v>0</v>
      </c>
      <c r="O100" s="24">
        <v>0</v>
      </c>
      <c r="P100" s="25">
        <f t="shared" si="20"/>
        <v>0</v>
      </c>
      <c r="Q100" s="41">
        <f t="shared" si="21"/>
        <v>0</v>
      </c>
      <c r="R100" s="41">
        <v>0</v>
      </c>
      <c r="S100" s="24">
        <v>0</v>
      </c>
      <c r="T100" s="41">
        <f t="shared" si="22"/>
        <v>0</v>
      </c>
      <c r="U100" s="41">
        <v>0</v>
      </c>
      <c r="V100" s="41">
        <v>0</v>
      </c>
      <c r="W100" s="41">
        <f t="shared" si="23"/>
        <v>0</v>
      </c>
      <c r="X100" s="41">
        <v>0</v>
      </c>
      <c r="Y100" s="24">
        <v>0</v>
      </c>
      <c r="Z100" s="25">
        <f t="shared" si="24"/>
        <v>160</v>
      </c>
      <c r="AA100" s="41">
        <f t="shared" si="25"/>
        <v>160</v>
      </c>
      <c r="AB100" s="41">
        <v>0</v>
      </c>
      <c r="AC100" s="24">
        <v>160</v>
      </c>
      <c r="AD100" s="41">
        <f t="shared" si="26"/>
        <v>0</v>
      </c>
      <c r="AE100" s="41">
        <v>0</v>
      </c>
      <c r="AF100" s="24">
        <v>0</v>
      </c>
      <c r="AG100" s="41">
        <f t="shared" si="27"/>
        <v>0</v>
      </c>
      <c r="AH100" s="41">
        <v>0</v>
      </c>
      <c r="AI100" s="24">
        <v>0</v>
      </c>
      <c r="AJ100" s="41">
        <f t="shared" si="28"/>
        <v>0</v>
      </c>
      <c r="AK100" s="41">
        <v>0</v>
      </c>
      <c r="AL100" s="24">
        <v>0</v>
      </c>
      <c r="AM100" s="41">
        <f t="shared" si="29"/>
        <v>0</v>
      </c>
      <c r="AN100" s="41">
        <v>0</v>
      </c>
      <c r="AO100" s="24">
        <v>0</v>
      </c>
    </row>
    <row r="101" spans="1:41" ht="19.5" customHeight="1">
      <c r="A101" s="23" t="s">
        <v>231</v>
      </c>
      <c r="B101" s="23" t="s">
        <v>95</v>
      </c>
      <c r="C101" s="23" t="s">
        <v>137</v>
      </c>
      <c r="D101" s="23" t="s">
        <v>232</v>
      </c>
      <c r="E101" s="41">
        <f t="shared" si="15"/>
        <v>160</v>
      </c>
      <c r="F101" s="41">
        <f t="shared" si="16"/>
        <v>0</v>
      </c>
      <c r="G101" s="41">
        <f t="shared" si="17"/>
        <v>0</v>
      </c>
      <c r="H101" s="41">
        <v>0</v>
      </c>
      <c r="I101" s="24">
        <v>0</v>
      </c>
      <c r="J101" s="41">
        <f t="shared" si="18"/>
        <v>0</v>
      </c>
      <c r="K101" s="41">
        <v>0</v>
      </c>
      <c r="L101" s="24">
        <v>0</v>
      </c>
      <c r="M101" s="41">
        <f t="shared" si="19"/>
        <v>0</v>
      </c>
      <c r="N101" s="41">
        <v>0</v>
      </c>
      <c r="O101" s="24">
        <v>0</v>
      </c>
      <c r="P101" s="25">
        <f t="shared" si="20"/>
        <v>0</v>
      </c>
      <c r="Q101" s="41">
        <f t="shared" si="21"/>
        <v>0</v>
      </c>
      <c r="R101" s="41">
        <v>0</v>
      </c>
      <c r="S101" s="24">
        <v>0</v>
      </c>
      <c r="T101" s="41">
        <f t="shared" si="22"/>
        <v>0</v>
      </c>
      <c r="U101" s="41">
        <v>0</v>
      </c>
      <c r="V101" s="41">
        <v>0</v>
      </c>
      <c r="W101" s="41">
        <f t="shared" si="23"/>
        <v>0</v>
      </c>
      <c r="X101" s="41">
        <v>0</v>
      </c>
      <c r="Y101" s="24">
        <v>0</v>
      </c>
      <c r="Z101" s="25">
        <f t="shared" si="24"/>
        <v>160</v>
      </c>
      <c r="AA101" s="41">
        <f t="shared" si="25"/>
        <v>160</v>
      </c>
      <c r="AB101" s="41">
        <v>0</v>
      </c>
      <c r="AC101" s="24">
        <v>160</v>
      </c>
      <c r="AD101" s="41">
        <f t="shared" si="26"/>
        <v>0</v>
      </c>
      <c r="AE101" s="41">
        <v>0</v>
      </c>
      <c r="AF101" s="24">
        <v>0</v>
      </c>
      <c r="AG101" s="41">
        <f t="shared" si="27"/>
        <v>0</v>
      </c>
      <c r="AH101" s="41">
        <v>0</v>
      </c>
      <c r="AI101" s="24">
        <v>0</v>
      </c>
      <c r="AJ101" s="41">
        <f t="shared" si="28"/>
        <v>0</v>
      </c>
      <c r="AK101" s="41">
        <v>0</v>
      </c>
      <c r="AL101" s="24">
        <v>0</v>
      </c>
      <c r="AM101" s="41">
        <f t="shared" si="29"/>
        <v>0</v>
      </c>
      <c r="AN101" s="41">
        <v>0</v>
      </c>
      <c r="AO101" s="24">
        <v>0</v>
      </c>
    </row>
    <row r="102" spans="1:41" ht="19.5" customHeight="1">
      <c r="A102" s="23" t="s">
        <v>38</v>
      </c>
      <c r="B102" s="23" t="s">
        <v>38</v>
      </c>
      <c r="C102" s="23" t="s">
        <v>38</v>
      </c>
      <c r="D102" s="23" t="s">
        <v>219</v>
      </c>
      <c r="E102" s="41">
        <f t="shared" si="15"/>
        <v>0.02</v>
      </c>
      <c r="F102" s="41">
        <f t="shared" si="16"/>
        <v>0.02</v>
      </c>
      <c r="G102" s="41">
        <f t="shared" si="17"/>
        <v>0.02</v>
      </c>
      <c r="H102" s="41">
        <v>0.02</v>
      </c>
      <c r="I102" s="24">
        <v>0</v>
      </c>
      <c r="J102" s="41">
        <f t="shared" si="18"/>
        <v>0</v>
      </c>
      <c r="K102" s="41">
        <v>0</v>
      </c>
      <c r="L102" s="24">
        <v>0</v>
      </c>
      <c r="M102" s="41">
        <f t="shared" si="19"/>
        <v>0</v>
      </c>
      <c r="N102" s="41">
        <v>0</v>
      </c>
      <c r="O102" s="24">
        <v>0</v>
      </c>
      <c r="P102" s="25">
        <f t="shared" si="20"/>
        <v>0</v>
      </c>
      <c r="Q102" s="41">
        <f t="shared" si="21"/>
        <v>0</v>
      </c>
      <c r="R102" s="41">
        <v>0</v>
      </c>
      <c r="S102" s="24">
        <v>0</v>
      </c>
      <c r="T102" s="41">
        <f t="shared" si="22"/>
        <v>0</v>
      </c>
      <c r="U102" s="41">
        <v>0</v>
      </c>
      <c r="V102" s="41">
        <v>0</v>
      </c>
      <c r="W102" s="41">
        <f t="shared" si="23"/>
        <v>0</v>
      </c>
      <c r="X102" s="41">
        <v>0</v>
      </c>
      <c r="Y102" s="24">
        <v>0</v>
      </c>
      <c r="Z102" s="25">
        <f t="shared" si="24"/>
        <v>0</v>
      </c>
      <c r="AA102" s="41">
        <f t="shared" si="25"/>
        <v>0</v>
      </c>
      <c r="AB102" s="41">
        <v>0</v>
      </c>
      <c r="AC102" s="24">
        <v>0</v>
      </c>
      <c r="AD102" s="41">
        <f t="shared" si="26"/>
        <v>0</v>
      </c>
      <c r="AE102" s="41">
        <v>0</v>
      </c>
      <c r="AF102" s="24">
        <v>0</v>
      </c>
      <c r="AG102" s="41">
        <f t="shared" si="27"/>
        <v>0</v>
      </c>
      <c r="AH102" s="41">
        <v>0</v>
      </c>
      <c r="AI102" s="24">
        <v>0</v>
      </c>
      <c r="AJ102" s="41">
        <f t="shared" si="28"/>
        <v>0</v>
      </c>
      <c r="AK102" s="41">
        <v>0</v>
      </c>
      <c r="AL102" s="24">
        <v>0</v>
      </c>
      <c r="AM102" s="41">
        <f t="shared" si="29"/>
        <v>0</v>
      </c>
      <c r="AN102" s="41">
        <v>0</v>
      </c>
      <c r="AO102" s="24">
        <v>0</v>
      </c>
    </row>
    <row r="103" spans="1:41" ht="19.5" customHeight="1">
      <c r="A103" s="23" t="s">
        <v>220</v>
      </c>
      <c r="B103" s="23" t="s">
        <v>95</v>
      </c>
      <c r="C103" s="23" t="s">
        <v>137</v>
      </c>
      <c r="D103" s="23" t="s">
        <v>233</v>
      </c>
      <c r="E103" s="41">
        <f t="shared" si="15"/>
        <v>0.02</v>
      </c>
      <c r="F103" s="41">
        <f t="shared" si="16"/>
        <v>0.02</v>
      </c>
      <c r="G103" s="41">
        <f t="shared" si="17"/>
        <v>0.02</v>
      </c>
      <c r="H103" s="41">
        <v>0.02</v>
      </c>
      <c r="I103" s="24">
        <v>0</v>
      </c>
      <c r="J103" s="41">
        <f t="shared" si="18"/>
        <v>0</v>
      </c>
      <c r="K103" s="41">
        <v>0</v>
      </c>
      <c r="L103" s="24">
        <v>0</v>
      </c>
      <c r="M103" s="41">
        <f t="shared" si="19"/>
        <v>0</v>
      </c>
      <c r="N103" s="41">
        <v>0</v>
      </c>
      <c r="O103" s="24">
        <v>0</v>
      </c>
      <c r="P103" s="25">
        <f t="shared" si="20"/>
        <v>0</v>
      </c>
      <c r="Q103" s="41">
        <f t="shared" si="21"/>
        <v>0</v>
      </c>
      <c r="R103" s="41">
        <v>0</v>
      </c>
      <c r="S103" s="24">
        <v>0</v>
      </c>
      <c r="T103" s="41">
        <f t="shared" si="22"/>
        <v>0</v>
      </c>
      <c r="U103" s="41">
        <v>0</v>
      </c>
      <c r="V103" s="41">
        <v>0</v>
      </c>
      <c r="W103" s="41">
        <f t="shared" si="23"/>
        <v>0</v>
      </c>
      <c r="X103" s="41">
        <v>0</v>
      </c>
      <c r="Y103" s="24">
        <v>0</v>
      </c>
      <c r="Z103" s="25">
        <f t="shared" si="24"/>
        <v>0</v>
      </c>
      <c r="AA103" s="41">
        <f t="shared" si="25"/>
        <v>0</v>
      </c>
      <c r="AB103" s="41">
        <v>0</v>
      </c>
      <c r="AC103" s="24">
        <v>0</v>
      </c>
      <c r="AD103" s="41">
        <f t="shared" si="26"/>
        <v>0</v>
      </c>
      <c r="AE103" s="41">
        <v>0</v>
      </c>
      <c r="AF103" s="24">
        <v>0</v>
      </c>
      <c r="AG103" s="41">
        <f t="shared" si="27"/>
        <v>0</v>
      </c>
      <c r="AH103" s="41">
        <v>0</v>
      </c>
      <c r="AI103" s="24">
        <v>0</v>
      </c>
      <c r="AJ103" s="41">
        <f t="shared" si="28"/>
        <v>0</v>
      </c>
      <c r="AK103" s="41">
        <v>0</v>
      </c>
      <c r="AL103" s="24">
        <v>0</v>
      </c>
      <c r="AM103" s="41">
        <f t="shared" si="29"/>
        <v>0</v>
      </c>
      <c r="AN103" s="41">
        <v>0</v>
      </c>
      <c r="AO103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1"/>
  <sheetViews>
    <sheetView showGridLines="0" showZeros="0" workbookViewId="0" topLeftCell="AC1">
      <selection activeCell="DG14" sqref="DG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" style="0" customWidth="1"/>
    <col min="6" max="7" width="10.33203125" style="61" customWidth="1"/>
    <col min="8" max="8" width="9.5" style="61" customWidth="1"/>
    <col min="9" max="9" width="9.66015625" style="61" customWidth="1"/>
    <col min="10" max="10" width="7.66015625" style="61" customWidth="1"/>
    <col min="11" max="11" width="3.83203125" style="0" customWidth="1"/>
    <col min="12" max="12" width="8.66015625" style="61" customWidth="1"/>
    <col min="13" max="13" width="10" style="61" customWidth="1"/>
    <col min="14" max="14" width="7.16015625" style="61" customWidth="1"/>
    <col min="15" max="15" width="7.5" style="61" customWidth="1"/>
    <col min="16" max="16" width="6.66015625" style="61" customWidth="1"/>
    <col min="17" max="17" width="6.33203125" style="61" customWidth="1"/>
    <col min="18" max="18" width="7.5" style="61" customWidth="1"/>
    <col min="19" max="19" width="3.33203125" style="61" customWidth="1"/>
    <col min="20" max="20" width="9" style="61" customWidth="1"/>
    <col min="21" max="21" width="8.83203125" style="61" customWidth="1"/>
    <col min="22" max="28" width="7.83203125" style="61" customWidth="1"/>
    <col min="29" max="29" width="3.33203125" style="61" customWidth="1"/>
    <col min="30" max="38" width="7.16015625" style="61" customWidth="1"/>
    <col min="39" max="39" width="4.16015625" style="61" customWidth="1"/>
    <col min="40" max="46" width="7.16015625" style="61" customWidth="1"/>
    <col min="47" max="47" width="3.33203125" style="61" customWidth="1"/>
    <col min="48" max="49" width="7.16015625" style="61" customWidth="1"/>
    <col min="50" max="50" width="6.5" style="61" customWidth="1"/>
    <col min="51" max="57" width="4" style="61" customWidth="1"/>
    <col min="58" max="58" width="4.83203125" style="61" customWidth="1"/>
    <col min="59" max="59" width="3.33203125" style="61" customWidth="1"/>
    <col min="60" max="60" width="7" style="61" customWidth="1"/>
    <col min="61" max="78" width="4.5" style="61" customWidth="1"/>
    <col min="79" max="81" width="7.66015625" style="61" customWidth="1"/>
    <col min="82" max="84" width="4.5" style="61" customWidth="1"/>
    <col min="85" max="85" width="7" style="61" customWidth="1"/>
    <col min="86" max="95" width="3.16015625" style="61" customWidth="1"/>
    <col min="96" max="96" width="6" style="61" customWidth="1"/>
    <col min="97" max="114" width="3.33203125" style="61" customWidth="1"/>
  </cols>
  <sheetData>
    <row r="1" spans="1:114" s="59" customFormat="1" ht="19.5" customHeight="1">
      <c r="A1" s="62"/>
      <c r="B1" s="63"/>
      <c r="C1" s="63"/>
      <c r="D1" s="63"/>
      <c r="E1" s="63"/>
      <c r="DJ1" s="81" t="s">
        <v>234</v>
      </c>
    </row>
    <row r="2" spans="1:114" s="59" customFormat="1" ht="19.5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2" s="59" customFormat="1" ht="19.5" customHeight="1">
      <c r="A3" s="64" t="s">
        <v>0</v>
      </c>
      <c r="B3" s="64"/>
      <c r="C3" s="64"/>
      <c r="D3" s="64"/>
      <c r="E3" s="64"/>
      <c r="G3" s="65"/>
      <c r="DH3" s="63" t="s">
        <v>5</v>
      </c>
    </row>
    <row r="4" spans="1:114" s="60" customFormat="1" ht="36" customHeight="1">
      <c r="A4" s="66" t="s">
        <v>57</v>
      </c>
      <c r="B4" s="67"/>
      <c r="C4" s="67"/>
      <c r="D4" s="68"/>
      <c r="E4" s="69"/>
      <c r="F4" s="30" t="s">
        <v>58</v>
      </c>
      <c r="G4" s="70" t="s">
        <v>236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7"/>
      <c r="U4" s="70" t="s">
        <v>237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7"/>
      <c r="AW4" s="70" t="s">
        <v>238</v>
      </c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7"/>
      <c r="BI4" s="70" t="s">
        <v>239</v>
      </c>
      <c r="BJ4" s="71"/>
      <c r="BK4" s="71"/>
      <c r="BL4" s="71"/>
      <c r="BM4" s="77"/>
      <c r="BN4" s="70" t="s">
        <v>240</v>
      </c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7"/>
      <c r="CA4" s="70" t="s">
        <v>241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7"/>
      <c r="CS4" s="78" t="s">
        <v>242</v>
      </c>
      <c r="CT4" s="79"/>
      <c r="CU4" s="80"/>
      <c r="CV4" s="78" t="s">
        <v>243</v>
      </c>
      <c r="CW4" s="79"/>
      <c r="CX4" s="79"/>
      <c r="CY4" s="79"/>
      <c r="CZ4" s="79"/>
      <c r="DA4" s="80"/>
      <c r="DB4" s="78" t="s">
        <v>244</v>
      </c>
      <c r="DC4" s="79"/>
      <c r="DD4" s="80"/>
      <c r="DE4" s="70" t="s">
        <v>245</v>
      </c>
      <c r="DF4" s="71"/>
      <c r="DG4" s="71"/>
      <c r="DH4" s="71"/>
      <c r="DI4" s="71"/>
      <c r="DJ4" s="77"/>
    </row>
    <row r="5" spans="1:114" s="59" customFormat="1" ht="72" customHeight="1">
      <c r="A5" s="8" t="s">
        <v>68</v>
      </c>
      <c r="B5" s="9"/>
      <c r="C5" s="10"/>
      <c r="D5" s="72" t="s">
        <v>69</v>
      </c>
      <c r="E5" s="30" t="s">
        <v>70</v>
      </c>
      <c r="F5" s="15"/>
      <c r="G5" s="73" t="s">
        <v>73</v>
      </c>
      <c r="H5" s="73" t="s">
        <v>246</v>
      </c>
      <c r="I5" s="73" t="s">
        <v>247</v>
      </c>
      <c r="J5" s="73" t="s">
        <v>248</v>
      </c>
      <c r="K5" s="73" t="s">
        <v>249</v>
      </c>
      <c r="L5" s="73" t="s">
        <v>250</v>
      </c>
      <c r="M5" s="73" t="s">
        <v>251</v>
      </c>
      <c r="N5" s="73" t="s">
        <v>252</v>
      </c>
      <c r="O5" s="73" t="s">
        <v>253</v>
      </c>
      <c r="P5" s="73" t="s">
        <v>254</v>
      </c>
      <c r="Q5" s="73" t="s">
        <v>255</v>
      </c>
      <c r="R5" s="73" t="s">
        <v>256</v>
      </c>
      <c r="S5" s="73" t="s">
        <v>257</v>
      </c>
      <c r="T5" s="73" t="s">
        <v>258</v>
      </c>
      <c r="U5" s="73" t="s">
        <v>73</v>
      </c>
      <c r="V5" s="73" t="s">
        <v>259</v>
      </c>
      <c r="W5" s="73" t="s">
        <v>260</v>
      </c>
      <c r="X5" s="73" t="s">
        <v>261</v>
      </c>
      <c r="Y5" s="73" t="s">
        <v>262</v>
      </c>
      <c r="Z5" s="73" t="s">
        <v>263</v>
      </c>
      <c r="AA5" s="73" t="s">
        <v>264</v>
      </c>
      <c r="AB5" s="73" t="s">
        <v>265</v>
      </c>
      <c r="AC5" s="73" t="s">
        <v>266</v>
      </c>
      <c r="AD5" s="73" t="s">
        <v>267</v>
      </c>
      <c r="AE5" s="73" t="s">
        <v>268</v>
      </c>
      <c r="AF5" s="73" t="s">
        <v>269</v>
      </c>
      <c r="AG5" s="73" t="s">
        <v>270</v>
      </c>
      <c r="AH5" s="73" t="s">
        <v>271</v>
      </c>
      <c r="AI5" s="73" t="s">
        <v>272</v>
      </c>
      <c r="AJ5" s="73" t="s">
        <v>273</v>
      </c>
      <c r="AK5" s="73" t="s">
        <v>274</v>
      </c>
      <c r="AL5" s="73" t="s">
        <v>275</v>
      </c>
      <c r="AM5" s="73" t="s">
        <v>276</v>
      </c>
      <c r="AN5" s="73" t="s">
        <v>277</v>
      </c>
      <c r="AO5" s="73" t="s">
        <v>278</v>
      </c>
      <c r="AP5" s="73" t="s">
        <v>279</v>
      </c>
      <c r="AQ5" s="73" t="s">
        <v>280</v>
      </c>
      <c r="AR5" s="73" t="s">
        <v>281</v>
      </c>
      <c r="AS5" s="73" t="s">
        <v>282</v>
      </c>
      <c r="AT5" s="73" t="s">
        <v>283</v>
      </c>
      <c r="AU5" s="73" t="s">
        <v>284</v>
      </c>
      <c r="AV5" s="73" t="s">
        <v>285</v>
      </c>
      <c r="AW5" s="73" t="s">
        <v>73</v>
      </c>
      <c r="AX5" s="73" t="s">
        <v>286</v>
      </c>
      <c r="AY5" s="73" t="s">
        <v>287</v>
      </c>
      <c r="AZ5" s="73" t="s">
        <v>288</v>
      </c>
      <c r="BA5" s="73" t="s">
        <v>289</v>
      </c>
      <c r="BB5" s="73" t="s">
        <v>290</v>
      </c>
      <c r="BC5" s="73" t="s">
        <v>291</v>
      </c>
      <c r="BD5" s="73" t="s">
        <v>292</v>
      </c>
      <c r="BE5" s="73" t="s">
        <v>293</v>
      </c>
      <c r="BF5" s="73" t="s">
        <v>294</v>
      </c>
      <c r="BG5" s="73" t="s">
        <v>295</v>
      </c>
      <c r="BH5" s="14" t="s">
        <v>296</v>
      </c>
      <c r="BI5" s="14" t="s">
        <v>73</v>
      </c>
      <c r="BJ5" s="14" t="s">
        <v>297</v>
      </c>
      <c r="BK5" s="14" t="s">
        <v>298</v>
      </c>
      <c r="BL5" s="14" t="s">
        <v>299</v>
      </c>
      <c r="BM5" s="14" t="s">
        <v>300</v>
      </c>
      <c r="BN5" s="73" t="s">
        <v>73</v>
      </c>
      <c r="BO5" s="73" t="s">
        <v>301</v>
      </c>
      <c r="BP5" s="73" t="s">
        <v>302</v>
      </c>
      <c r="BQ5" s="73" t="s">
        <v>303</v>
      </c>
      <c r="BR5" s="73" t="s">
        <v>304</v>
      </c>
      <c r="BS5" s="73" t="s">
        <v>305</v>
      </c>
      <c r="BT5" s="73" t="s">
        <v>306</v>
      </c>
      <c r="BU5" s="73" t="s">
        <v>307</v>
      </c>
      <c r="BV5" s="73" t="s">
        <v>308</v>
      </c>
      <c r="BW5" s="73" t="s">
        <v>309</v>
      </c>
      <c r="BX5" s="34" t="s">
        <v>310</v>
      </c>
      <c r="BY5" s="34" t="s">
        <v>311</v>
      </c>
      <c r="BZ5" s="73" t="s">
        <v>312</v>
      </c>
      <c r="CA5" s="73" t="s">
        <v>73</v>
      </c>
      <c r="CB5" s="73" t="s">
        <v>301</v>
      </c>
      <c r="CC5" s="73" t="s">
        <v>302</v>
      </c>
      <c r="CD5" s="73" t="s">
        <v>303</v>
      </c>
      <c r="CE5" s="73" t="s">
        <v>304</v>
      </c>
      <c r="CF5" s="73" t="s">
        <v>305</v>
      </c>
      <c r="CG5" s="73" t="s">
        <v>306</v>
      </c>
      <c r="CH5" s="73" t="s">
        <v>307</v>
      </c>
      <c r="CI5" s="73" t="s">
        <v>313</v>
      </c>
      <c r="CJ5" s="73" t="s">
        <v>314</v>
      </c>
      <c r="CK5" s="73" t="s">
        <v>315</v>
      </c>
      <c r="CL5" s="73" t="s">
        <v>316</v>
      </c>
      <c r="CM5" s="73" t="s">
        <v>308</v>
      </c>
      <c r="CN5" s="73" t="s">
        <v>309</v>
      </c>
      <c r="CO5" s="73" t="s">
        <v>317</v>
      </c>
      <c r="CP5" s="34" t="s">
        <v>310</v>
      </c>
      <c r="CQ5" s="34" t="s">
        <v>311</v>
      </c>
      <c r="CR5" s="73" t="s">
        <v>318</v>
      </c>
      <c r="CS5" s="34" t="s">
        <v>73</v>
      </c>
      <c r="CT5" s="34" t="s">
        <v>319</v>
      </c>
      <c r="CU5" s="73" t="s">
        <v>320</v>
      </c>
      <c r="CV5" s="34" t="s">
        <v>73</v>
      </c>
      <c r="CW5" s="34" t="s">
        <v>319</v>
      </c>
      <c r="CX5" s="73" t="s">
        <v>321</v>
      </c>
      <c r="CY5" s="34" t="s">
        <v>322</v>
      </c>
      <c r="CZ5" s="34" t="s">
        <v>323</v>
      </c>
      <c r="DA5" s="14" t="s">
        <v>320</v>
      </c>
      <c r="DB5" s="34" t="s">
        <v>73</v>
      </c>
      <c r="DC5" s="34" t="s">
        <v>244</v>
      </c>
      <c r="DD5" s="34" t="s">
        <v>324</v>
      </c>
      <c r="DE5" s="73" t="s">
        <v>73</v>
      </c>
      <c r="DF5" s="73" t="s">
        <v>325</v>
      </c>
      <c r="DG5" s="73" t="s">
        <v>326</v>
      </c>
      <c r="DH5" s="73" t="s">
        <v>324</v>
      </c>
      <c r="DI5" s="73" t="s">
        <v>327</v>
      </c>
      <c r="DJ5" s="73" t="s">
        <v>245</v>
      </c>
    </row>
    <row r="6" spans="1:114" s="59" customFormat="1" ht="72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39"/>
      <c r="BY6" s="39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39"/>
      <c r="CQ6" s="39"/>
      <c r="CR6" s="21"/>
      <c r="CS6" s="39"/>
      <c r="CT6" s="39"/>
      <c r="CU6" s="21"/>
      <c r="CV6" s="39"/>
      <c r="CW6" s="39"/>
      <c r="CX6" s="21"/>
      <c r="CY6" s="39"/>
      <c r="CZ6" s="39"/>
      <c r="DA6" s="20"/>
      <c r="DB6" s="39"/>
      <c r="DC6" s="39"/>
      <c r="DD6" s="39"/>
      <c r="DE6" s="21"/>
      <c r="DF6" s="21"/>
      <c r="DG6" s="21"/>
      <c r="DH6" s="21"/>
      <c r="DI6" s="21"/>
      <c r="DJ6" s="21"/>
    </row>
    <row r="7" spans="1:114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58</v>
      </c>
      <c r="F7" s="74">
        <f aca="true" t="shared" si="0" ref="F7:F70">SUM(G7,U7,AW7,BI7,BN7,CA7,CS7,CV7,DB7,DE7)</f>
        <v>13827.499999999998</v>
      </c>
      <c r="G7" s="74">
        <v>10166.41</v>
      </c>
      <c r="H7" s="74">
        <v>4272.22</v>
      </c>
      <c r="I7" s="74">
        <v>1053.11</v>
      </c>
      <c r="J7" s="74">
        <v>25.23</v>
      </c>
      <c r="K7" s="75">
        <v>0</v>
      </c>
      <c r="L7" s="74">
        <v>738.68</v>
      </c>
      <c r="M7" s="74">
        <v>1206.69</v>
      </c>
      <c r="N7" s="74">
        <v>397.51</v>
      </c>
      <c r="O7" s="74">
        <v>481.53</v>
      </c>
      <c r="P7" s="76">
        <v>29.99</v>
      </c>
      <c r="Q7" s="76">
        <v>93.91</v>
      </c>
      <c r="R7" s="76">
        <v>692.08</v>
      </c>
      <c r="S7" s="76">
        <v>0</v>
      </c>
      <c r="T7" s="76">
        <v>1175.46</v>
      </c>
      <c r="U7" s="76">
        <v>2855.8</v>
      </c>
      <c r="V7" s="76">
        <v>205.83</v>
      </c>
      <c r="W7" s="76">
        <v>89.6</v>
      </c>
      <c r="X7" s="76">
        <v>61.1</v>
      </c>
      <c r="Y7" s="76">
        <v>5.79</v>
      </c>
      <c r="Z7" s="76">
        <v>41.58</v>
      </c>
      <c r="AA7" s="76">
        <v>91</v>
      </c>
      <c r="AB7" s="76">
        <v>36.32</v>
      </c>
      <c r="AC7" s="76">
        <v>0</v>
      </c>
      <c r="AD7" s="76">
        <v>67.33</v>
      </c>
      <c r="AE7" s="76">
        <v>178.16</v>
      </c>
      <c r="AF7" s="76">
        <v>0</v>
      </c>
      <c r="AG7" s="76">
        <v>94.36</v>
      </c>
      <c r="AH7" s="76">
        <v>18.94</v>
      </c>
      <c r="AI7" s="76">
        <v>36.86</v>
      </c>
      <c r="AJ7" s="76">
        <v>62.09</v>
      </c>
      <c r="AK7" s="76">
        <v>11.1</v>
      </c>
      <c r="AL7" s="76">
        <v>10.9</v>
      </c>
      <c r="AM7" s="76">
        <v>0</v>
      </c>
      <c r="AN7" s="76">
        <v>3.5</v>
      </c>
      <c r="AO7" s="76">
        <v>63.3</v>
      </c>
      <c r="AP7" s="76">
        <v>916.84</v>
      </c>
      <c r="AQ7" s="76">
        <v>128.14</v>
      </c>
      <c r="AR7" s="76">
        <v>127.57</v>
      </c>
      <c r="AS7" s="76">
        <v>100.35</v>
      </c>
      <c r="AT7" s="76">
        <v>89.61</v>
      </c>
      <c r="AU7" s="76">
        <v>0</v>
      </c>
      <c r="AV7" s="76">
        <v>415.53</v>
      </c>
      <c r="AW7" s="76">
        <v>286.56</v>
      </c>
      <c r="AX7" s="76">
        <v>29.45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76">
        <v>1.62</v>
      </c>
      <c r="BG7" s="76">
        <v>0</v>
      </c>
      <c r="BH7" s="76">
        <v>255.49</v>
      </c>
      <c r="BI7" s="76">
        <v>0</v>
      </c>
      <c r="BJ7" s="76">
        <v>0</v>
      </c>
      <c r="BK7" s="76">
        <v>0</v>
      </c>
      <c r="BL7" s="76">
        <v>0</v>
      </c>
      <c r="BM7" s="76">
        <v>0</v>
      </c>
      <c r="BN7" s="76">
        <v>0</v>
      </c>
      <c r="BO7" s="76">
        <v>0</v>
      </c>
      <c r="BP7" s="76">
        <v>0</v>
      </c>
      <c r="BQ7" s="76">
        <v>0</v>
      </c>
      <c r="BR7" s="76">
        <v>0</v>
      </c>
      <c r="BS7" s="76">
        <v>0</v>
      </c>
      <c r="BT7" s="76">
        <v>0</v>
      </c>
      <c r="BU7" s="76">
        <v>0</v>
      </c>
      <c r="BV7" s="76">
        <v>0</v>
      </c>
      <c r="BW7" s="76">
        <v>0</v>
      </c>
      <c r="BX7" s="76">
        <v>0</v>
      </c>
      <c r="BY7" s="76">
        <v>0</v>
      </c>
      <c r="BZ7" s="76">
        <v>0</v>
      </c>
      <c r="CA7" s="76">
        <v>518.73</v>
      </c>
      <c r="CB7" s="76">
        <v>290.03</v>
      </c>
      <c r="CC7" s="76">
        <v>94.1</v>
      </c>
      <c r="CD7" s="76">
        <v>0</v>
      </c>
      <c r="CE7" s="76">
        <v>0</v>
      </c>
      <c r="CF7" s="76">
        <v>0</v>
      </c>
      <c r="CG7" s="76">
        <v>104.6</v>
      </c>
      <c r="CH7" s="76">
        <v>0</v>
      </c>
      <c r="CI7" s="76">
        <v>0</v>
      </c>
      <c r="CJ7" s="76">
        <v>0</v>
      </c>
      <c r="CK7" s="76">
        <v>0</v>
      </c>
      <c r="CL7" s="76">
        <v>0</v>
      </c>
      <c r="CM7" s="76">
        <v>0</v>
      </c>
      <c r="CN7" s="76">
        <v>0</v>
      </c>
      <c r="CO7" s="76">
        <v>0</v>
      </c>
      <c r="CP7" s="76">
        <v>0</v>
      </c>
      <c r="CQ7" s="76">
        <v>0</v>
      </c>
      <c r="CR7" s="76">
        <v>30</v>
      </c>
      <c r="CS7" s="76">
        <v>0</v>
      </c>
      <c r="CT7" s="76">
        <v>0</v>
      </c>
      <c r="CU7" s="76">
        <v>0</v>
      </c>
      <c r="CV7" s="76">
        <v>0</v>
      </c>
      <c r="CW7" s="76">
        <v>0</v>
      </c>
      <c r="CX7" s="76">
        <v>0</v>
      </c>
      <c r="CY7" s="76">
        <v>0</v>
      </c>
      <c r="CZ7" s="76">
        <v>0</v>
      </c>
      <c r="DA7" s="76">
        <v>0</v>
      </c>
      <c r="DB7" s="76">
        <v>0</v>
      </c>
      <c r="DC7" s="76">
        <v>0</v>
      </c>
      <c r="DD7" s="76">
        <v>0</v>
      </c>
      <c r="DE7" s="76">
        <v>0</v>
      </c>
      <c r="DF7" s="76">
        <v>0</v>
      </c>
      <c r="DG7" s="76">
        <v>0</v>
      </c>
      <c r="DH7" s="76">
        <v>0</v>
      </c>
      <c r="DI7" s="76">
        <v>0</v>
      </c>
      <c r="DJ7" s="76">
        <v>0</v>
      </c>
    </row>
    <row r="8" spans="1:114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81</v>
      </c>
      <c r="F8" s="74">
        <f t="shared" si="0"/>
        <v>2066.0699999999997</v>
      </c>
      <c r="G8" s="74">
        <v>1079.48</v>
      </c>
      <c r="H8" s="74">
        <v>341.47</v>
      </c>
      <c r="I8" s="74">
        <v>366.57</v>
      </c>
      <c r="J8" s="74">
        <v>25.23</v>
      </c>
      <c r="K8" s="75">
        <v>0</v>
      </c>
      <c r="L8" s="74">
        <v>0</v>
      </c>
      <c r="M8" s="74">
        <v>127.98</v>
      </c>
      <c r="N8" s="74">
        <v>0</v>
      </c>
      <c r="O8" s="74">
        <v>76.87</v>
      </c>
      <c r="P8" s="76">
        <v>29.99</v>
      </c>
      <c r="Q8" s="76">
        <v>0</v>
      </c>
      <c r="R8" s="76">
        <v>102.48</v>
      </c>
      <c r="S8" s="76">
        <v>0</v>
      </c>
      <c r="T8" s="76">
        <v>8.89</v>
      </c>
      <c r="U8" s="76">
        <v>628.91</v>
      </c>
      <c r="V8" s="76">
        <v>37.18</v>
      </c>
      <c r="W8" s="76">
        <v>4</v>
      </c>
      <c r="X8" s="76">
        <v>7.8</v>
      </c>
      <c r="Y8" s="76">
        <v>0.25</v>
      </c>
      <c r="Z8" s="76">
        <v>2</v>
      </c>
      <c r="AA8" s="76">
        <v>12</v>
      </c>
      <c r="AB8" s="76">
        <v>9.38</v>
      </c>
      <c r="AC8" s="76">
        <v>0</v>
      </c>
      <c r="AD8" s="76">
        <v>45.36</v>
      </c>
      <c r="AE8" s="76">
        <v>96.33</v>
      </c>
      <c r="AF8" s="76">
        <v>0</v>
      </c>
      <c r="AG8" s="76">
        <v>60.26</v>
      </c>
      <c r="AH8" s="76">
        <v>2.94</v>
      </c>
      <c r="AI8" s="76">
        <v>30.56</v>
      </c>
      <c r="AJ8" s="76">
        <v>34.1</v>
      </c>
      <c r="AK8" s="76">
        <v>2</v>
      </c>
      <c r="AL8" s="76">
        <v>0</v>
      </c>
      <c r="AM8" s="76">
        <v>0</v>
      </c>
      <c r="AN8" s="76">
        <v>0</v>
      </c>
      <c r="AO8" s="76">
        <v>0</v>
      </c>
      <c r="AP8" s="76">
        <v>10</v>
      </c>
      <c r="AQ8" s="76">
        <v>17.09</v>
      </c>
      <c r="AR8" s="76">
        <v>9.72</v>
      </c>
      <c r="AS8" s="76">
        <v>27.6</v>
      </c>
      <c r="AT8" s="76">
        <v>81.11</v>
      </c>
      <c r="AU8" s="76">
        <v>0</v>
      </c>
      <c r="AV8" s="76">
        <v>139.23</v>
      </c>
      <c r="AW8" s="76">
        <v>30.95</v>
      </c>
      <c r="AX8" s="76">
        <v>29.45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76">
        <v>0</v>
      </c>
      <c r="BG8" s="76">
        <v>0</v>
      </c>
      <c r="BH8" s="76">
        <v>1.5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v>0</v>
      </c>
      <c r="BP8" s="76">
        <v>0</v>
      </c>
      <c r="BQ8" s="76">
        <v>0</v>
      </c>
      <c r="BR8" s="76">
        <v>0</v>
      </c>
      <c r="BS8" s="76">
        <v>0</v>
      </c>
      <c r="BT8" s="76">
        <v>0</v>
      </c>
      <c r="BU8" s="76">
        <v>0</v>
      </c>
      <c r="BV8" s="76">
        <v>0</v>
      </c>
      <c r="BW8" s="76">
        <v>0</v>
      </c>
      <c r="BX8" s="76">
        <v>0</v>
      </c>
      <c r="BY8" s="76">
        <v>0</v>
      </c>
      <c r="BZ8" s="76">
        <v>0</v>
      </c>
      <c r="CA8" s="76">
        <v>326.73</v>
      </c>
      <c r="CB8" s="76">
        <v>290.03</v>
      </c>
      <c r="CC8" s="76">
        <v>36.7</v>
      </c>
      <c r="CD8" s="76">
        <v>0</v>
      </c>
      <c r="CE8" s="76">
        <v>0</v>
      </c>
      <c r="CF8" s="76">
        <v>0</v>
      </c>
      <c r="CG8" s="76">
        <v>0</v>
      </c>
      <c r="CH8" s="76">
        <v>0</v>
      </c>
      <c r="CI8" s="76">
        <v>0</v>
      </c>
      <c r="CJ8" s="76">
        <v>0</v>
      </c>
      <c r="CK8" s="76">
        <v>0</v>
      </c>
      <c r="CL8" s="76">
        <v>0</v>
      </c>
      <c r="CM8" s="76">
        <v>0</v>
      </c>
      <c r="CN8" s="76">
        <v>0</v>
      </c>
      <c r="CO8" s="76">
        <v>0</v>
      </c>
      <c r="CP8" s="76">
        <v>0</v>
      </c>
      <c r="CQ8" s="76">
        <v>0</v>
      </c>
      <c r="CR8" s="76">
        <v>0</v>
      </c>
      <c r="CS8" s="76">
        <v>0</v>
      </c>
      <c r="CT8" s="76">
        <v>0</v>
      </c>
      <c r="CU8" s="76">
        <v>0</v>
      </c>
      <c r="CV8" s="76">
        <v>0</v>
      </c>
      <c r="CW8" s="76">
        <v>0</v>
      </c>
      <c r="CX8" s="76">
        <v>0</v>
      </c>
      <c r="CY8" s="76">
        <v>0</v>
      </c>
      <c r="CZ8" s="76">
        <v>0</v>
      </c>
      <c r="DA8" s="76">
        <v>0</v>
      </c>
      <c r="DB8" s="76">
        <v>0</v>
      </c>
      <c r="DC8" s="76">
        <v>0</v>
      </c>
      <c r="DD8" s="76">
        <v>0</v>
      </c>
      <c r="DE8" s="76">
        <v>0</v>
      </c>
      <c r="DF8" s="76">
        <v>0</v>
      </c>
      <c r="DG8" s="76">
        <v>0</v>
      </c>
      <c r="DH8" s="76">
        <v>0</v>
      </c>
      <c r="DI8" s="76">
        <v>0</v>
      </c>
      <c r="DJ8" s="76">
        <v>0</v>
      </c>
    </row>
    <row r="9" spans="1:114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82</v>
      </c>
      <c r="F9" s="74">
        <f t="shared" si="0"/>
        <v>2066.0699999999997</v>
      </c>
      <c r="G9" s="74">
        <v>1079.48</v>
      </c>
      <c r="H9" s="74">
        <v>341.47</v>
      </c>
      <c r="I9" s="74">
        <v>366.57</v>
      </c>
      <c r="J9" s="74">
        <v>25.23</v>
      </c>
      <c r="K9" s="75">
        <v>0</v>
      </c>
      <c r="L9" s="74">
        <v>0</v>
      </c>
      <c r="M9" s="74">
        <v>127.98</v>
      </c>
      <c r="N9" s="74">
        <v>0</v>
      </c>
      <c r="O9" s="74">
        <v>76.87</v>
      </c>
      <c r="P9" s="76">
        <v>29.99</v>
      </c>
      <c r="Q9" s="76">
        <v>0</v>
      </c>
      <c r="R9" s="76">
        <v>102.48</v>
      </c>
      <c r="S9" s="76">
        <v>0</v>
      </c>
      <c r="T9" s="76">
        <v>8.89</v>
      </c>
      <c r="U9" s="76">
        <v>628.91</v>
      </c>
      <c r="V9" s="76">
        <v>37.18</v>
      </c>
      <c r="W9" s="76">
        <v>4</v>
      </c>
      <c r="X9" s="76">
        <v>7.8</v>
      </c>
      <c r="Y9" s="76">
        <v>0.25</v>
      </c>
      <c r="Z9" s="76">
        <v>2</v>
      </c>
      <c r="AA9" s="76">
        <v>12</v>
      </c>
      <c r="AB9" s="76">
        <v>9.38</v>
      </c>
      <c r="AC9" s="76">
        <v>0</v>
      </c>
      <c r="AD9" s="76">
        <v>45.36</v>
      </c>
      <c r="AE9" s="76">
        <v>96.33</v>
      </c>
      <c r="AF9" s="76">
        <v>0</v>
      </c>
      <c r="AG9" s="76">
        <v>60.26</v>
      </c>
      <c r="AH9" s="76">
        <v>2.94</v>
      </c>
      <c r="AI9" s="76">
        <v>30.56</v>
      </c>
      <c r="AJ9" s="76">
        <v>34.1</v>
      </c>
      <c r="AK9" s="76">
        <v>2</v>
      </c>
      <c r="AL9" s="76">
        <v>0</v>
      </c>
      <c r="AM9" s="76">
        <v>0</v>
      </c>
      <c r="AN9" s="76">
        <v>0</v>
      </c>
      <c r="AO9" s="76">
        <v>0</v>
      </c>
      <c r="AP9" s="76">
        <v>10</v>
      </c>
      <c r="AQ9" s="76">
        <v>17.09</v>
      </c>
      <c r="AR9" s="76">
        <v>9.72</v>
      </c>
      <c r="AS9" s="76">
        <v>27.6</v>
      </c>
      <c r="AT9" s="76">
        <v>81.11</v>
      </c>
      <c r="AU9" s="76">
        <v>0</v>
      </c>
      <c r="AV9" s="76">
        <v>139.23</v>
      </c>
      <c r="AW9" s="76">
        <v>30.95</v>
      </c>
      <c r="AX9" s="76">
        <v>29.45</v>
      </c>
      <c r="AY9" s="76">
        <v>0</v>
      </c>
      <c r="AZ9" s="76">
        <v>0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1.5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v>0</v>
      </c>
      <c r="BP9" s="76">
        <v>0</v>
      </c>
      <c r="BQ9" s="76">
        <v>0</v>
      </c>
      <c r="BR9" s="76">
        <v>0</v>
      </c>
      <c r="BS9" s="76">
        <v>0</v>
      </c>
      <c r="BT9" s="76">
        <v>0</v>
      </c>
      <c r="BU9" s="76">
        <v>0</v>
      </c>
      <c r="BV9" s="76">
        <v>0</v>
      </c>
      <c r="BW9" s="76">
        <v>0</v>
      </c>
      <c r="BX9" s="76">
        <v>0</v>
      </c>
      <c r="BY9" s="76">
        <v>0</v>
      </c>
      <c r="BZ9" s="76">
        <v>0</v>
      </c>
      <c r="CA9" s="76">
        <v>326.73</v>
      </c>
      <c r="CB9" s="76">
        <v>290.03</v>
      </c>
      <c r="CC9" s="76">
        <v>36.7</v>
      </c>
      <c r="CD9" s="76">
        <v>0</v>
      </c>
      <c r="CE9" s="76">
        <v>0</v>
      </c>
      <c r="CF9" s="76">
        <v>0</v>
      </c>
      <c r="CG9" s="76">
        <v>0</v>
      </c>
      <c r="CH9" s="76">
        <v>0</v>
      </c>
      <c r="CI9" s="76">
        <v>0</v>
      </c>
      <c r="CJ9" s="76">
        <v>0</v>
      </c>
      <c r="CK9" s="76">
        <v>0</v>
      </c>
      <c r="CL9" s="76">
        <v>0</v>
      </c>
      <c r="CM9" s="76">
        <v>0</v>
      </c>
      <c r="CN9" s="76">
        <v>0</v>
      </c>
      <c r="CO9" s="76">
        <v>0</v>
      </c>
      <c r="CP9" s="76">
        <v>0</v>
      </c>
      <c r="CQ9" s="76">
        <v>0</v>
      </c>
      <c r="CR9" s="76">
        <v>0</v>
      </c>
      <c r="CS9" s="76">
        <v>0</v>
      </c>
      <c r="CT9" s="76">
        <v>0</v>
      </c>
      <c r="CU9" s="76">
        <v>0</v>
      </c>
      <c r="CV9" s="76">
        <v>0</v>
      </c>
      <c r="CW9" s="76">
        <v>0</v>
      </c>
      <c r="CX9" s="76">
        <v>0</v>
      </c>
      <c r="CY9" s="76">
        <v>0</v>
      </c>
      <c r="CZ9" s="76">
        <v>0</v>
      </c>
      <c r="DA9" s="76">
        <v>0</v>
      </c>
      <c r="DB9" s="76">
        <v>0</v>
      </c>
      <c r="DC9" s="76">
        <v>0</v>
      </c>
      <c r="DD9" s="76">
        <v>0</v>
      </c>
      <c r="DE9" s="76">
        <v>0</v>
      </c>
      <c r="DF9" s="76">
        <v>0</v>
      </c>
      <c r="DG9" s="76">
        <v>0</v>
      </c>
      <c r="DH9" s="76">
        <v>0</v>
      </c>
      <c r="DI9" s="76">
        <v>0</v>
      </c>
      <c r="DJ9" s="76">
        <v>0</v>
      </c>
    </row>
    <row r="10" spans="1:114" ht="19.5" customHeight="1">
      <c r="A10" s="40" t="s">
        <v>83</v>
      </c>
      <c r="B10" s="40" t="s">
        <v>84</v>
      </c>
      <c r="C10" s="40" t="s">
        <v>85</v>
      </c>
      <c r="D10" s="40" t="s">
        <v>86</v>
      </c>
      <c r="E10" s="40" t="s">
        <v>87</v>
      </c>
      <c r="F10" s="74">
        <f t="shared" si="0"/>
        <v>34.1</v>
      </c>
      <c r="G10" s="74">
        <v>0</v>
      </c>
      <c r="H10" s="74">
        <v>0</v>
      </c>
      <c r="I10" s="74">
        <v>0</v>
      </c>
      <c r="J10" s="74">
        <v>0</v>
      </c>
      <c r="K10" s="75">
        <v>0</v>
      </c>
      <c r="L10" s="74">
        <v>0</v>
      </c>
      <c r="M10" s="74">
        <v>0</v>
      </c>
      <c r="N10" s="74">
        <v>0</v>
      </c>
      <c r="O10" s="74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34.1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34.1</v>
      </c>
      <c r="AK10" s="76">
        <v>0</v>
      </c>
      <c r="AL10" s="76">
        <v>0</v>
      </c>
      <c r="AM10" s="76">
        <v>0</v>
      </c>
      <c r="AN10" s="76"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76">
        <v>0</v>
      </c>
      <c r="BH10" s="76"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v>0</v>
      </c>
      <c r="BP10" s="76"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v>0</v>
      </c>
      <c r="CI10" s="76">
        <v>0</v>
      </c>
      <c r="CJ10" s="76">
        <v>0</v>
      </c>
      <c r="CK10" s="76">
        <v>0</v>
      </c>
      <c r="CL10" s="76">
        <v>0</v>
      </c>
      <c r="CM10" s="76">
        <v>0</v>
      </c>
      <c r="CN10" s="76">
        <v>0</v>
      </c>
      <c r="CO10" s="76">
        <v>0</v>
      </c>
      <c r="CP10" s="76">
        <v>0</v>
      </c>
      <c r="CQ10" s="76">
        <v>0</v>
      </c>
      <c r="CR10" s="76">
        <v>0</v>
      </c>
      <c r="CS10" s="76">
        <v>0</v>
      </c>
      <c r="CT10" s="76">
        <v>0</v>
      </c>
      <c r="CU10" s="76">
        <v>0</v>
      </c>
      <c r="CV10" s="76">
        <v>0</v>
      </c>
      <c r="CW10" s="76">
        <v>0</v>
      </c>
      <c r="CX10" s="76">
        <v>0</v>
      </c>
      <c r="CY10" s="76">
        <v>0</v>
      </c>
      <c r="CZ10" s="76">
        <v>0</v>
      </c>
      <c r="DA10" s="76">
        <v>0</v>
      </c>
      <c r="DB10" s="76">
        <v>0</v>
      </c>
      <c r="DC10" s="76">
        <v>0</v>
      </c>
      <c r="DD10" s="76">
        <v>0</v>
      </c>
      <c r="DE10" s="76">
        <v>0</v>
      </c>
      <c r="DF10" s="76">
        <v>0</v>
      </c>
      <c r="DG10" s="76">
        <v>0</v>
      </c>
      <c r="DH10" s="76">
        <v>0</v>
      </c>
      <c r="DI10" s="76">
        <v>0</v>
      </c>
      <c r="DJ10" s="76">
        <v>0</v>
      </c>
    </row>
    <row r="11" spans="1:114" ht="19.5" customHeight="1">
      <c r="A11" s="40" t="s">
        <v>88</v>
      </c>
      <c r="B11" s="40" t="s">
        <v>89</v>
      </c>
      <c r="C11" s="40" t="s">
        <v>90</v>
      </c>
      <c r="D11" s="40" t="s">
        <v>86</v>
      </c>
      <c r="E11" s="40" t="s">
        <v>91</v>
      </c>
      <c r="F11" s="74">
        <f t="shared" si="0"/>
        <v>30.95</v>
      </c>
      <c r="G11" s="74">
        <v>0</v>
      </c>
      <c r="H11" s="74">
        <v>0</v>
      </c>
      <c r="I11" s="74">
        <v>0</v>
      </c>
      <c r="J11" s="74">
        <v>0</v>
      </c>
      <c r="K11" s="75">
        <v>0</v>
      </c>
      <c r="L11" s="74">
        <v>0</v>
      </c>
      <c r="M11" s="74">
        <v>0</v>
      </c>
      <c r="N11" s="74">
        <v>0</v>
      </c>
      <c r="O11" s="74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0</v>
      </c>
      <c r="AW11" s="76">
        <v>30.95</v>
      </c>
      <c r="AX11" s="76">
        <v>29.45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1.5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v>0</v>
      </c>
      <c r="BP11" s="76"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v>0</v>
      </c>
      <c r="CA11" s="76">
        <v>0</v>
      </c>
      <c r="CB11" s="76">
        <v>0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v>0</v>
      </c>
      <c r="CI11" s="76">
        <v>0</v>
      </c>
      <c r="CJ11" s="76">
        <v>0</v>
      </c>
      <c r="CK11" s="76">
        <v>0</v>
      </c>
      <c r="CL11" s="76">
        <v>0</v>
      </c>
      <c r="CM11" s="76">
        <v>0</v>
      </c>
      <c r="CN11" s="76">
        <v>0</v>
      </c>
      <c r="CO11" s="76">
        <v>0</v>
      </c>
      <c r="CP11" s="76">
        <v>0</v>
      </c>
      <c r="CQ11" s="76">
        <v>0</v>
      </c>
      <c r="CR11" s="76">
        <v>0</v>
      </c>
      <c r="CS11" s="76">
        <v>0</v>
      </c>
      <c r="CT11" s="76">
        <v>0</v>
      </c>
      <c r="CU11" s="76">
        <v>0</v>
      </c>
      <c r="CV11" s="76">
        <v>0</v>
      </c>
      <c r="CW11" s="76">
        <v>0</v>
      </c>
      <c r="CX11" s="76">
        <v>0</v>
      </c>
      <c r="CY11" s="76">
        <v>0</v>
      </c>
      <c r="CZ11" s="76">
        <v>0</v>
      </c>
      <c r="DA11" s="76">
        <v>0</v>
      </c>
      <c r="DB11" s="76">
        <v>0</v>
      </c>
      <c r="DC11" s="76">
        <v>0</v>
      </c>
      <c r="DD11" s="76">
        <v>0</v>
      </c>
      <c r="DE11" s="76">
        <v>0</v>
      </c>
      <c r="DF11" s="76">
        <v>0</v>
      </c>
      <c r="DG11" s="76">
        <v>0</v>
      </c>
      <c r="DH11" s="76">
        <v>0</v>
      </c>
      <c r="DI11" s="76">
        <v>0</v>
      </c>
      <c r="DJ11" s="76">
        <v>0</v>
      </c>
    </row>
    <row r="12" spans="1:114" ht="19.5" customHeight="1">
      <c r="A12" s="40" t="s">
        <v>88</v>
      </c>
      <c r="B12" s="40" t="s">
        <v>89</v>
      </c>
      <c r="C12" s="40" t="s">
        <v>89</v>
      </c>
      <c r="D12" s="40" t="s">
        <v>86</v>
      </c>
      <c r="E12" s="40" t="s">
        <v>92</v>
      </c>
      <c r="F12" s="74">
        <f t="shared" si="0"/>
        <v>127.98</v>
      </c>
      <c r="G12" s="74">
        <v>127.98</v>
      </c>
      <c r="H12" s="74">
        <v>0</v>
      </c>
      <c r="I12" s="74">
        <v>0</v>
      </c>
      <c r="J12" s="74">
        <v>0</v>
      </c>
      <c r="K12" s="75">
        <v>0</v>
      </c>
      <c r="L12" s="74">
        <v>0</v>
      </c>
      <c r="M12" s="74">
        <v>127.98</v>
      </c>
      <c r="N12" s="74">
        <v>0</v>
      </c>
      <c r="O12" s="74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6">
        <v>0</v>
      </c>
      <c r="BM12" s="76">
        <v>0</v>
      </c>
      <c r="BN12" s="76">
        <v>0</v>
      </c>
      <c r="BO12" s="76">
        <v>0</v>
      </c>
      <c r="BP12" s="76">
        <v>0</v>
      </c>
      <c r="BQ12" s="76">
        <v>0</v>
      </c>
      <c r="BR12" s="76">
        <v>0</v>
      </c>
      <c r="BS12" s="76">
        <v>0</v>
      </c>
      <c r="BT12" s="76">
        <v>0</v>
      </c>
      <c r="BU12" s="76">
        <v>0</v>
      </c>
      <c r="BV12" s="76">
        <v>0</v>
      </c>
      <c r="BW12" s="76">
        <v>0</v>
      </c>
      <c r="BX12" s="76">
        <v>0</v>
      </c>
      <c r="BY12" s="76">
        <v>0</v>
      </c>
      <c r="BZ12" s="76">
        <v>0</v>
      </c>
      <c r="CA12" s="76">
        <v>0</v>
      </c>
      <c r="CB12" s="76">
        <v>0</v>
      </c>
      <c r="CC12" s="76">
        <v>0</v>
      </c>
      <c r="CD12" s="76">
        <v>0</v>
      </c>
      <c r="CE12" s="76">
        <v>0</v>
      </c>
      <c r="CF12" s="76">
        <v>0</v>
      </c>
      <c r="CG12" s="76">
        <v>0</v>
      </c>
      <c r="CH12" s="76">
        <v>0</v>
      </c>
      <c r="CI12" s="76">
        <v>0</v>
      </c>
      <c r="CJ12" s="76">
        <v>0</v>
      </c>
      <c r="CK12" s="76">
        <v>0</v>
      </c>
      <c r="CL12" s="76">
        <v>0</v>
      </c>
      <c r="CM12" s="76">
        <v>0</v>
      </c>
      <c r="CN12" s="76">
        <v>0</v>
      </c>
      <c r="CO12" s="76">
        <v>0</v>
      </c>
      <c r="CP12" s="76">
        <v>0</v>
      </c>
      <c r="CQ12" s="76">
        <v>0</v>
      </c>
      <c r="CR12" s="76">
        <v>0</v>
      </c>
      <c r="CS12" s="76">
        <v>0</v>
      </c>
      <c r="CT12" s="76">
        <v>0</v>
      </c>
      <c r="CU12" s="76">
        <v>0</v>
      </c>
      <c r="CV12" s="76">
        <v>0</v>
      </c>
      <c r="CW12" s="76">
        <v>0</v>
      </c>
      <c r="CX12" s="76">
        <v>0</v>
      </c>
      <c r="CY12" s="76">
        <v>0</v>
      </c>
      <c r="CZ12" s="76">
        <v>0</v>
      </c>
      <c r="DA12" s="76">
        <v>0</v>
      </c>
      <c r="DB12" s="76">
        <v>0</v>
      </c>
      <c r="DC12" s="76">
        <v>0</v>
      </c>
      <c r="DD12" s="76">
        <v>0</v>
      </c>
      <c r="DE12" s="76">
        <v>0</v>
      </c>
      <c r="DF12" s="76">
        <v>0</v>
      </c>
      <c r="DG12" s="76">
        <v>0</v>
      </c>
      <c r="DH12" s="76">
        <v>0</v>
      </c>
      <c r="DI12" s="76">
        <v>0</v>
      </c>
      <c r="DJ12" s="76">
        <v>0</v>
      </c>
    </row>
    <row r="13" spans="1:114" ht="19.5" customHeight="1">
      <c r="A13" s="40" t="s">
        <v>93</v>
      </c>
      <c r="B13" s="40" t="s">
        <v>94</v>
      </c>
      <c r="C13" s="40" t="s">
        <v>95</v>
      </c>
      <c r="D13" s="40" t="s">
        <v>86</v>
      </c>
      <c r="E13" s="40" t="s">
        <v>96</v>
      </c>
      <c r="F13" s="74">
        <f t="shared" si="0"/>
        <v>76.87</v>
      </c>
      <c r="G13" s="74">
        <v>76.87</v>
      </c>
      <c r="H13" s="74">
        <v>0</v>
      </c>
      <c r="I13" s="74">
        <v>0</v>
      </c>
      <c r="J13" s="74">
        <v>0</v>
      </c>
      <c r="K13" s="75">
        <v>0</v>
      </c>
      <c r="L13" s="74">
        <v>0</v>
      </c>
      <c r="M13" s="74">
        <v>0</v>
      </c>
      <c r="N13" s="74">
        <v>0</v>
      </c>
      <c r="O13" s="74">
        <v>76.87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76">
        <v>0</v>
      </c>
      <c r="BG13" s="76">
        <v>0</v>
      </c>
      <c r="BH13" s="76">
        <v>0</v>
      </c>
      <c r="BI13" s="76">
        <v>0</v>
      </c>
      <c r="BJ13" s="76">
        <v>0</v>
      </c>
      <c r="BK13" s="76">
        <v>0</v>
      </c>
      <c r="BL13" s="76">
        <v>0</v>
      </c>
      <c r="BM13" s="76">
        <v>0</v>
      </c>
      <c r="BN13" s="76">
        <v>0</v>
      </c>
      <c r="BO13" s="76">
        <v>0</v>
      </c>
      <c r="BP13" s="76">
        <v>0</v>
      </c>
      <c r="BQ13" s="76">
        <v>0</v>
      </c>
      <c r="BR13" s="76">
        <v>0</v>
      </c>
      <c r="BS13" s="76">
        <v>0</v>
      </c>
      <c r="BT13" s="76">
        <v>0</v>
      </c>
      <c r="BU13" s="76">
        <v>0</v>
      </c>
      <c r="BV13" s="76">
        <v>0</v>
      </c>
      <c r="BW13" s="76">
        <v>0</v>
      </c>
      <c r="BX13" s="76">
        <v>0</v>
      </c>
      <c r="BY13" s="76">
        <v>0</v>
      </c>
      <c r="BZ13" s="76">
        <v>0</v>
      </c>
      <c r="CA13" s="76">
        <v>0</v>
      </c>
      <c r="CB13" s="76">
        <v>0</v>
      </c>
      <c r="CC13" s="76">
        <v>0</v>
      </c>
      <c r="CD13" s="76">
        <v>0</v>
      </c>
      <c r="CE13" s="76">
        <v>0</v>
      </c>
      <c r="CF13" s="76">
        <v>0</v>
      </c>
      <c r="CG13" s="76">
        <v>0</v>
      </c>
      <c r="CH13" s="76">
        <v>0</v>
      </c>
      <c r="CI13" s="76">
        <v>0</v>
      </c>
      <c r="CJ13" s="76">
        <v>0</v>
      </c>
      <c r="CK13" s="76">
        <v>0</v>
      </c>
      <c r="CL13" s="76">
        <v>0</v>
      </c>
      <c r="CM13" s="76">
        <v>0</v>
      </c>
      <c r="CN13" s="76">
        <v>0</v>
      </c>
      <c r="CO13" s="76">
        <v>0</v>
      </c>
      <c r="CP13" s="76">
        <v>0</v>
      </c>
      <c r="CQ13" s="76">
        <v>0</v>
      </c>
      <c r="CR13" s="76">
        <v>0</v>
      </c>
      <c r="CS13" s="76">
        <v>0</v>
      </c>
      <c r="CT13" s="76">
        <v>0</v>
      </c>
      <c r="CU13" s="76">
        <v>0</v>
      </c>
      <c r="CV13" s="76">
        <v>0</v>
      </c>
      <c r="CW13" s="76">
        <v>0</v>
      </c>
      <c r="CX13" s="76">
        <v>0</v>
      </c>
      <c r="CY13" s="76">
        <v>0</v>
      </c>
      <c r="CZ13" s="76">
        <v>0</v>
      </c>
      <c r="DA13" s="76">
        <v>0</v>
      </c>
      <c r="DB13" s="76">
        <v>0</v>
      </c>
      <c r="DC13" s="76">
        <v>0</v>
      </c>
      <c r="DD13" s="76">
        <v>0</v>
      </c>
      <c r="DE13" s="76">
        <v>0</v>
      </c>
      <c r="DF13" s="76">
        <v>0</v>
      </c>
      <c r="DG13" s="76">
        <v>0</v>
      </c>
      <c r="DH13" s="76">
        <v>0</v>
      </c>
      <c r="DI13" s="76">
        <v>0</v>
      </c>
      <c r="DJ13" s="76">
        <v>0</v>
      </c>
    </row>
    <row r="14" spans="1:114" ht="19.5" customHeight="1">
      <c r="A14" s="40" t="s">
        <v>93</v>
      </c>
      <c r="B14" s="40" t="s">
        <v>94</v>
      </c>
      <c r="C14" s="40" t="s">
        <v>85</v>
      </c>
      <c r="D14" s="40" t="s">
        <v>86</v>
      </c>
      <c r="E14" s="40" t="s">
        <v>97</v>
      </c>
      <c r="F14" s="74">
        <f t="shared" si="0"/>
        <v>29.99</v>
      </c>
      <c r="G14" s="74">
        <v>29.99</v>
      </c>
      <c r="H14" s="74">
        <v>0</v>
      </c>
      <c r="I14" s="74">
        <v>0</v>
      </c>
      <c r="J14" s="74">
        <v>0</v>
      </c>
      <c r="K14" s="75">
        <v>0</v>
      </c>
      <c r="L14" s="74">
        <v>0</v>
      </c>
      <c r="M14" s="74">
        <v>0</v>
      </c>
      <c r="N14" s="74">
        <v>0</v>
      </c>
      <c r="O14" s="74">
        <v>0</v>
      </c>
      <c r="P14" s="76">
        <v>29.99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6">
        <v>0</v>
      </c>
      <c r="BM14" s="76">
        <v>0</v>
      </c>
      <c r="BN14" s="76">
        <v>0</v>
      </c>
      <c r="BO14" s="76">
        <v>0</v>
      </c>
      <c r="BP14" s="76">
        <v>0</v>
      </c>
      <c r="BQ14" s="76">
        <v>0</v>
      </c>
      <c r="BR14" s="76">
        <v>0</v>
      </c>
      <c r="BS14" s="76">
        <v>0</v>
      </c>
      <c r="BT14" s="76">
        <v>0</v>
      </c>
      <c r="BU14" s="76">
        <v>0</v>
      </c>
      <c r="BV14" s="76">
        <v>0</v>
      </c>
      <c r="BW14" s="76">
        <v>0</v>
      </c>
      <c r="BX14" s="76">
        <v>0</v>
      </c>
      <c r="BY14" s="76">
        <v>0</v>
      </c>
      <c r="BZ14" s="76">
        <v>0</v>
      </c>
      <c r="CA14" s="76">
        <v>0</v>
      </c>
      <c r="CB14" s="76">
        <v>0</v>
      </c>
      <c r="CC14" s="76">
        <v>0</v>
      </c>
      <c r="CD14" s="76">
        <v>0</v>
      </c>
      <c r="CE14" s="76">
        <v>0</v>
      </c>
      <c r="CF14" s="76">
        <v>0</v>
      </c>
      <c r="CG14" s="76">
        <v>0</v>
      </c>
      <c r="CH14" s="76">
        <v>0</v>
      </c>
      <c r="CI14" s="76">
        <v>0</v>
      </c>
      <c r="CJ14" s="76">
        <v>0</v>
      </c>
      <c r="CK14" s="76">
        <v>0</v>
      </c>
      <c r="CL14" s="76">
        <v>0</v>
      </c>
      <c r="CM14" s="76">
        <v>0</v>
      </c>
      <c r="CN14" s="76">
        <v>0</v>
      </c>
      <c r="CO14" s="76">
        <v>0</v>
      </c>
      <c r="CP14" s="76">
        <v>0</v>
      </c>
      <c r="CQ14" s="76">
        <v>0</v>
      </c>
      <c r="CR14" s="76">
        <v>0</v>
      </c>
      <c r="CS14" s="76">
        <v>0</v>
      </c>
      <c r="CT14" s="76">
        <v>0</v>
      </c>
      <c r="CU14" s="76">
        <v>0</v>
      </c>
      <c r="CV14" s="76">
        <v>0</v>
      </c>
      <c r="CW14" s="76">
        <v>0</v>
      </c>
      <c r="CX14" s="76">
        <v>0</v>
      </c>
      <c r="CY14" s="76">
        <v>0</v>
      </c>
      <c r="CZ14" s="76">
        <v>0</v>
      </c>
      <c r="DA14" s="76">
        <v>0</v>
      </c>
      <c r="DB14" s="76">
        <v>0</v>
      </c>
      <c r="DC14" s="76">
        <v>0</v>
      </c>
      <c r="DD14" s="76">
        <v>0</v>
      </c>
      <c r="DE14" s="76">
        <v>0</v>
      </c>
      <c r="DF14" s="76">
        <v>0</v>
      </c>
      <c r="DG14" s="76">
        <v>0</v>
      </c>
      <c r="DH14" s="76">
        <v>0</v>
      </c>
      <c r="DI14" s="76">
        <v>0</v>
      </c>
      <c r="DJ14" s="76">
        <v>0</v>
      </c>
    </row>
    <row r="15" spans="1:114" ht="19.5" customHeight="1">
      <c r="A15" s="40" t="s">
        <v>98</v>
      </c>
      <c r="B15" s="40" t="s">
        <v>95</v>
      </c>
      <c r="C15" s="40" t="s">
        <v>99</v>
      </c>
      <c r="D15" s="40" t="s">
        <v>86</v>
      </c>
      <c r="E15" s="40" t="s">
        <v>100</v>
      </c>
      <c r="F15" s="74">
        <f t="shared" si="0"/>
        <v>1589.4299999999998</v>
      </c>
      <c r="G15" s="74">
        <v>667.89</v>
      </c>
      <c r="H15" s="74">
        <v>341.47</v>
      </c>
      <c r="I15" s="74">
        <v>292.3</v>
      </c>
      <c r="J15" s="74">
        <v>25.23</v>
      </c>
      <c r="K15" s="75">
        <v>0</v>
      </c>
      <c r="L15" s="74">
        <v>0</v>
      </c>
      <c r="M15" s="74">
        <v>0</v>
      </c>
      <c r="N15" s="74">
        <v>0</v>
      </c>
      <c r="O15" s="74">
        <v>0</v>
      </c>
      <c r="P15" s="76">
        <v>0</v>
      </c>
      <c r="Q15" s="76">
        <v>0</v>
      </c>
      <c r="R15" s="76">
        <v>0</v>
      </c>
      <c r="S15" s="76">
        <v>0</v>
      </c>
      <c r="T15" s="76">
        <v>8.89</v>
      </c>
      <c r="U15" s="76">
        <v>594.81</v>
      </c>
      <c r="V15" s="76">
        <v>37.18</v>
      </c>
      <c r="W15" s="76">
        <v>4</v>
      </c>
      <c r="X15" s="76">
        <v>7.8</v>
      </c>
      <c r="Y15" s="76">
        <v>0.25</v>
      </c>
      <c r="Z15" s="76">
        <v>2</v>
      </c>
      <c r="AA15" s="76">
        <v>12</v>
      </c>
      <c r="AB15" s="76">
        <v>9.38</v>
      </c>
      <c r="AC15" s="76">
        <v>0</v>
      </c>
      <c r="AD15" s="76">
        <v>45.36</v>
      </c>
      <c r="AE15" s="76">
        <v>96.33</v>
      </c>
      <c r="AF15" s="76">
        <v>0</v>
      </c>
      <c r="AG15" s="76">
        <v>60.26</v>
      </c>
      <c r="AH15" s="76">
        <v>2.94</v>
      </c>
      <c r="AI15" s="76">
        <v>30.56</v>
      </c>
      <c r="AJ15" s="76">
        <v>0</v>
      </c>
      <c r="AK15" s="76">
        <v>2</v>
      </c>
      <c r="AL15" s="76">
        <v>0</v>
      </c>
      <c r="AM15" s="76">
        <v>0</v>
      </c>
      <c r="AN15" s="76">
        <v>0</v>
      </c>
      <c r="AO15" s="76">
        <v>0</v>
      </c>
      <c r="AP15" s="76">
        <v>10</v>
      </c>
      <c r="AQ15" s="76">
        <v>17.09</v>
      </c>
      <c r="AR15" s="76">
        <v>9.72</v>
      </c>
      <c r="AS15" s="76">
        <v>27.6</v>
      </c>
      <c r="AT15" s="76">
        <v>81.11</v>
      </c>
      <c r="AU15" s="76">
        <v>0</v>
      </c>
      <c r="AV15" s="76">
        <v>139.23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76">
        <v>0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  <c r="BU15" s="76">
        <v>0</v>
      </c>
      <c r="BV15" s="76">
        <v>0</v>
      </c>
      <c r="BW15" s="76">
        <v>0</v>
      </c>
      <c r="BX15" s="76">
        <v>0</v>
      </c>
      <c r="BY15" s="76">
        <v>0</v>
      </c>
      <c r="BZ15" s="76">
        <v>0</v>
      </c>
      <c r="CA15" s="76">
        <v>326.73</v>
      </c>
      <c r="CB15" s="76">
        <v>290.03</v>
      </c>
      <c r="CC15" s="76">
        <v>36.7</v>
      </c>
      <c r="CD15" s="76">
        <v>0</v>
      </c>
      <c r="CE15" s="76">
        <v>0</v>
      </c>
      <c r="CF15" s="76">
        <v>0</v>
      </c>
      <c r="CG15" s="76">
        <v>0</v>
      </c>
      <c r="CH15" s="76">
        <v>0</v>
      </c>
      <c r="CI15" s="76">
        <v>0</v>
      </c>
      <c r="CJ15" s="76">
        <v>0</v>
      </c>
      <c r="CK15" s="76">
        <v>0</v>
      </c>
      <c r="CL15" s="76">
        <v>0</v>
      </c>
      <c r="CM15" s="76">
        <v>0</v>
      </c>
      <c r="CN15" s="76">
        <v>0</v>
      </c>
      <c r="CO15" s="76">
        <v>0</v>
      </c>
      <c r="CP15" s="76">
        <v>0</v>
      </c>
      <c r="CQ15" s="76">
        <v>0</v>
      </c>
      <c r="CR15" s="76">
        <v>0</v>
      </c>
      <c r="CS15" s="76">
        <v>0</v>
      </c>
      <c r="CT15" s="76">
        <v>0</v>
      </c>
      <c r="CU15" s="76">
        <v>0</v>
      </c>
      <c r="CV15" s="76">
        <v>0</v>
      </c>
      <c r="CW15" s="76">
        <v>0</v>
      </c>
      <c r="CX15" s="76">
        <v>0</v>
      </c>
      <c r="CY15" s="76">
        <v>0</v>
      </c>
      <c r="CZ15" s="76">
        <v>0</v>
      </c>
      <c r="DA15" s="76">
        <v>0</v>
      </c>
      <c r="DB15" s="76">
        <v>0</v>
      </c>
      <c r="DC15" s="76">
        <v>0</v>
      </c>
      <c r="DD15" s="76">
        <v>0</v>
      </c>
      <c r="DE15" s="76">
        <v>0</v>
      </c>
      <c r="DF15" s="76">
        <v>0</v>
      </c>
      <c r="DG15" s="76">
        <v>0</v>
      </c>
      <c r="DH15" s="76">
        <v>0</v>
      </c>
      <c r="DI15" s="76">
        <v>0</v>
      </c>
      <c r="DJ15" s="76">
        <v>0</v>
      </c>
    </row>
    <row r="16" spans="1:114" ht="19.5" customHeight="1">
      <c r="A16" s="40" t="s">
        <v>101</v>
      </c>
      <c r="B16" s="40" t="s">
        <v>102</v>
      </c>
      <c r="C16" s="40" t="s">
        <v>95</v>
      </c>
      <c r="D16" s="40" t="s">
        <v>86</v>
      </c>
      <c r="E16" s="40" t="s">
        <v>103</v>
      </c>
      <c r="F16" s="74">
        <f t="shared" si="0"/>
        <v>102.48</v>
      </c>
      <c r="G16" s="74">
        <v>102.48</v>
      </c>
      <c r="H16" s="74">
        <v>0</v>
      </c>
      <c r="I16" s="74">
        <v>0</v>
      </c>
      <c r="J16" s="74">
        <v>0</v>
      </c>
      <c r="K16" s="75">
        <v>0</v>
      </c>
      <c r="L16" s="74">
        <v>0</v>
      </c>
      <c r="M16" s="74">
        <v>0</v>
      </c>
      <c r="N16" s="74">
        <v>0</v>
      </c>
      <c r="O16" s="74">
        <v>0</v>
      </c>
      <c r="P16" s="76">
        <v>0</v>
      </c>
      <c r="Q16" s="76">
        <v>0</v>
      </c>
      <c r="R16" s="76">
        <v>102.48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0</v>
      </c>
      <c r="BG16" s="76">
        <v>0</v>
      </c>
      <c r="BH16" s="76">
        <v>0</v>
      </c>
      <c r="BI16" s="76">
        <v>0</v>
      </c>
      <c r="BJ16" s="76">
        <v>0</v>
      </c>
      <c r="BK16" s="76">
        <v>0</v>
      </c>
      <c r="BL16" s="76">
        <v>0</v>
      </c>
      <c r="BM16" s="76">
        <v>0</v>
      </c>
      <c r="BN16" s="76">
        <v>0</v>
      </c>
      <c r="BO16" s="76">
        <v>0</v>
      </c>
      <c r="BP16" s="76">
        <v>0</v>
      </c>
      <c r="BQ16" s="76">
        <v>0</v>
      </c>
      <c r="BR16" s="76">
        <v>0</v>
      </c>
      <c r="BS16" s="76">
        <v>0</v>
      </c>
      <c r="BT16" s="76">
        <v>0</v>
      </c>
      <c r="BU16" s="76">
        <v>0</v>
      </c>
      <c r="BV16" s="76">
        <v>0</v>
      </c>
      <c r="BW16" s="76">
        <v>0</v>
      </c>
      <c r="BX16" s="76">
        <v>0</v>
      </c>
      <c r="BY16" s="76">
        <v>0</v>
      </c>
      <c r="BZ16" s="76">
        <v>0</v>
      </c>
      <c r="CA16" s="76">
        <v>0</v>
      </c>
      <c r="CB16" s="76">
        <v>0</v>
      </c>
      <c r="CC16" s="76">
        <v>0</v>
      </c>
      <c r="CD16" s="76">
        <v>0</v>
      </c>
      <c r="CE16" s="76">
        <v>0</v>
      </c>
      <c r="CF16" s="76">
        <v>0</v>
      </c>
      <c r="CG16" s="76">
        <v>0</v>
      </c>
      <c r="CH16" s="76">
        <v>0</v>
      </c>
      <c r="CI16" s="76">
        <v>0</v>
      </c>
      <c r="CJ16" s="76">
        <v>0</v>
      </c>
      <c r="CK16" s="76">
        <v>0</v>
      </c>
      <c r="CL16" s="76">
        <v>0</v>
      </c>
      <c r="CM16" s="76">
        <v>0</v>
      </c>
      <c r="CN16" s="76">
        <v>0</v>
      </c>
      <c r="CO16" s="76">
        <v>0</v>
      </c>
      <c r="CP16" s="76">
        <v>0</v>
      </c>
      <c r="CQ16" s="76">
        <v>0</v>
      </c>
      <c r="CR16" s="76">
        <v>0</v>
      </c>
      <c r="CS16" s="76">
        <v>0</v>
      </c>
      <c r="CT16" s="76">
        <v>0</v>
      </c>
      <c r="CU16" s="76">
        <v>0</v>
      </c>
      <c r="CV16" s="76">
        <v>0</v>
      </c>
      <c r="CW16" s="76">
        <v>0</v>
      </c>
      <c r="CX16" s="76">
        <v>0</v>
      </c>
      <c r="CY16" s="76">
        <v>0</v>
      </c>
      <c r="CZ16" s="76">
        <v>0</v>
      </c>
      <c r="DA16" s="76">
        <v>0</v>
      </c>
      <c r="DB16" s="76">
        <v>0</v>
      </c>
      <c r="DC16" s="76">
        <v>0</v>
      </c>
      <c r="DD16" s="76">
        <v>0</v>
      </c>
      <c r="DE16" s="76">
        <v>0</v>
      </c>
      <c r="DF16" s="76">
        <v>0</v>
      </c>
      <c r="DG16" s="76">
        <v>0</v>
      </c>
      <c r="DH16" s="76">
        <v>0</v>
      </c>
      <c r="DI16" s="76">
        <v>0</v>
      </c>
      <c r="DJ16" s="76">
        <v>0</v>
      </c>
    </row>
    <row r="17" spans="1:114" ht="19.5" customHeight="1">
      <c r="A17" s="40" t="s">
        <v>101</v>
      </c>
      <c r="B17" s="40" t="s">
        <v>102</v>
      </c>
      <c r="C17" s="40" t="s">
        <v>85</v>
      </c>
      <c r="D17" s="40" t="s">
        <v>86</v>
      </c>
      <c r="E17" s="40" t="s">
        <v>104</v>
      </c>
      <c r="F17" s="74">
        <f t="shared" si="0"/>
        <v>74.27</v>
      </c>
      <c r="G17" s="74">
        <v>74.27</v>
      </c>
      <c r="H17" s="74">
        <v>0</v>
      </c>
      <c r="I17" s="74">
        <v>74.27</v>
      </c>
      <c r="J17" s="74">
        <v>0</v>
      </c>
      <c r="K17" s="75">
        <v>0</v>
      </c>
      <c r="L17" s="74">
        <v>0</v>
      </c>
      <c r="M17" s="74">
        <v>0</v>
      </c>
      <c r="N17" s="74">
        <v>0</v>
      </c>
      <c r="O17" s="74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0</v>
      </c>
      <c r="CC17" s="76">
        <v>0</v>
      </c>
      <c r="CD17" s="76">
        <v>0</v>
      </c>
      <c r="CE17" s="76">
        <v>0</v>
      </c>
      <c r="CF17" s="76">
        <v>0</v>
      </c>
      <c r="CG17" s="76">
        <v>0</v>
      </c>
      <c r="CH17" s="76">
        <v>0</v>
      </c>
      <c r="CI17" s="76">
        <v>0</v>
      </c>
      <c r="CJ17" s="76">
        <v>0</v>
      </c>
      <c r="CK17" s="76">
        <v>0</v>
      </c>
      <c r="CL17" s="76">
        <v>0</v>
      </c>
      <c r="CM17" s="76">
        <v>0</v>
      </c>
      <c r="CN17" s="76">
        <v>0</v>
      </c>
      <c r="CO17" s="76">
        <v>0</v>
      </c>
      <c r="CP17" s="76">
        <v>0</v>
      </c>
      <c r="CQ17" s="76">
        <v>0</v>
      </c>
      <c r="CR17" s="76">
        <v>0</v>
      </c>
      <c r="CS17" s="76">
        <v>0</v>
      </c>
      <c r="CT17" s="76">
        <v>0</v>
      </c>
      <c r="CU17" s="76">
        <v>0</v>
      </c>
      <c r="CV17" s="76">
        <v>0</v>
      </c>
      <c r="CW17" s="76">
        <v>0</v>
      </c>
      <c r="CX17" s="76">
        <v>0</v>
      </c>
      <c r="CY17" s="76">
        <v>0</v>
      </c>
      <c r="CZ17" s="76">
        <v>0</v>
      </c>
      <c r="DA17" s="76">
        <v>0</v>
      </c>
      <c r="DB17" s="76">
        <v>0</v>
      </c>
      <c r="DC17" s="76">
        <v>0</v>
      </c>
      <c r="DD17" s="76">
        <v>0</v>
      </c>
      <c r="DE17" s="76">
        <v>0</v>
      </c>
      <c r="DF17" s="76">
        <v>0</v>
      </c>
      <c r="DG17" s="76">
        <v>0</v>
      </c>
      <c r="DH17" s="76">
        <v>0</v>
      </c>
      <c r="DI17" s="76">
        <v>0</v>
      </c>
      <c r="DJ17" s="76">
        <v>0</v>
      </c>
    </row>
    <row r="18" spans="1:114" ht="19.5" customHeight="1">
      <c r="A18" s="40" t="s">
        <v>38</v>
      </c>
      <c r="B18" s="40" t="s">
        <v>38</v>
      </c>
      <c r="C18" s="40" t="s">
        <v>38</v>
      </c>
      <c r="D18" s="40" t="s">
        <v>38</v>
      </c>
      <c r="E18" s="40" t="s">
        <v>105</v>
      </c>
      <c r="F18" s="74">
        <f t="shared" si="0"/>
        <v>136.89</v>
      </c>
      <c r="G18" s="74">
        <v>122.53</v>
      </c>
      <c r="H18" s="74">
        <v>42.79</v>
      </c>
      <c r="I18" s="74">
        <v>6.07</v>
      </c>
      <c r="J18" s="74">
        <v>0</v>
      </c>
      <c r="K18" s="75">
        <v>0</v>
      </c>
      <c r="L18" s="74">
        <v>35.06</v>
      </c>
      <c r="M18" s="74">
        <v>15.35</v>
      </c>
      <c r="N18" s="74">
        <v>0</v>
      </c>
      <c r="O18" s="74">
        <v>9.12</v>
      </c>
      <c r="P18" s="76">
        <v>0</v>
      </c>
      <c r="Q18" s="76">
        <v>0.81</v>
      </c>
      <c r="R18" s="76">
        <v>12.16</v>
      </c>
      <c r="S18" s="76">
        <v>0</v>
      </c>
      <c r="T18" s="76">
        <v>1.17</v>
      </c>
      <c r="U18" s="76">
        <v>14.36</v>
      </c>
      <c r="V18" s="76">
        <v>5.9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1.5</v>
      </c>
      <c r="AF18" s="76">
        <v>0</v>
      </c>
      <c r="AG18" s="76">
        <v>2</v>
      </c>
      <c r="AH18" s="76">
        <v>0</v>
      </c>
      <c r="AI18" s="76">
        <v>0</v>
      </c>
      <c r="AJ18" s="76">
        <v>0.3</v>
      </c>
      <c r="AK18" s="76">
        <v>0.2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2.02</v>
      </c>
      <c r="AR18" s="76">
        <v>1.22</v>
      </c>
      <c r="AS18" s="76">
        <v>0</v>
      </c>
      <c r="AT18" s="76">
        <v>0</v>
      </c>
      <c r="AU18" s="76">
        <v>0</v>
      </c>
      <c r="AV18" s="76">
        <v>1.22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0</v>
      </c>
      <c r="CC18" s="76">
        <v>0</v>
      </c>
      <c r="CD18" s="76">
        <v>0</v>
      </c>
      <c r="CE18" s="76">
        <v>0</v>
      </c>
      <c r="CF18" s="76">
        <v>0</v>
      </c>
      <c r="CG18" s="76">
        <v>0</v>
      </c>
      <c r="CH18" s="76">
        <v>0</v>
      </c>
      <c r="CI18" s="76">
        <v>0</v>
      </c>
      <c r="CJ18" s="76">
        <v>0</v>
      </c>
      <c r="CK18" s="76">
        <v>0</v>
      </c>
      <c r="CL18" s="76">
        <v>0</v>
      </c>
      <c r="CM18" s="76">
        <v>0</v>
      </c>
      <c r="CN18" s="76">
        <v>0</v>
      </c>
      <c r="CO18" s="76">
        <v>0</v>
      </c>
      <c r="CP18" s="76">
        <v>0</v>
      </c>
      <c r="CQ18" s="76">
        <v>0</v>
      </c>
      <c r="CR18" s="76">
        <v>0</v>
      </c>
      <c r="CS18" s="76">
        <v>0</v>
      </c>
      <c r="CT18" s="76">
        <v>0</v>
      </c>
      <c r="CU18" s="76">
        <v>0</v>
      </c>
      <c r="CV18" s="76">
        <v>0</v>
      </c>
      <c r="CW18" s="76">
        <v>0</v>
      </c>
      <c r="CX18" s="76">
        <v>0</v>
      </c>
      <c r="CY18" s="76">
        <v>0</v>
      </c>
      <c r="CZ18" s="76">
        <v>0</v>
      </c>
      <c r="DA18" s="76">
        <v>0</v>
      </c>
      <c r="DB18" s="76">
        <v>0</v>
      </c>
      <c r="DC18" s="76">
        <v>0</v>
      </c>
      <c r="DD18" s="76">
        <v>0</v>
      </c>
      <c r="DE18" s="76">
        <v>0</v>
      </c>
      <c r="DF18" s="76">
        <v>0</v>
      </c>
      <c r="DG18" s="76">
        <v>0</v>
      </c>
      <c r="DH18" s="76">
        <v>0</v>
      </c>
      <c r="DI18" s="76">
        <v>0</v>
      </c>
      <c r="DJ18" s="76">
        <v>0</v>
      </c>
    </row>
    <row r="19" spans="1:114" ht="19.5" customHeight="1">
      <c r="A19" s="40" t="s">
        <v>38</v>
      </c>
      <c r="B19" s="40" t="s">
        <v>38</v>
      </c>
      <c r="C19" s="40" t="s">
        <v>38</v>
      </c>
      <c r="D19" s="40" t="s">
        <v>38</v>
      </c>
      <c r="E19" s="40" t="s">
        <v>106</v>
      </c>
      <c r="F19" s="74">
        <f t="shared" si="0"/>
        <v>136.89</v>
      </c>
      <c r="G19" s="74">
        <v>122.53</v>
      </c>
      <c r="H19" s="74">
        <v>42.79</v>
      </c>
      <c r="I19" s="74">
        <v>6.07</v>
      </c>
      <c r="J19" s="74">
        <v>0</v>
      </c>
      <c r="K19" s="75">
        <v>0</v>
      </c>
      <c r="L19" s="74">
        <v>35.06</v>
      </c>
      <c r="M19" s="74">
        <v>15.35</v>
      </c>
      <c r="N19" s="74">
        <v>0</v>
      </c>
      <c r="O19" s="74">
        <v>9.12</v>
      </c>
      <c r="P19" s="76">
        <v>0</v>
      </c>
      <c r="Q19" s="76">
        <v>0.81</v>
      </c>
      <c r="R19" s="76">
        <v>12.16</v>
      </c>
      <c r="S19" s="76">
        <v>0</v>
      </c>
      <c r="T19" s="76">
        <v>1.17</v>
      </c>
      <c r="U19" s="76">
        <v>14.36</v>
      </c>
      <c r="V19" s="76">
        <v>5.9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1.5</v>
      </c>
      <c r="AF19" s="76">
        <v>0</v>
      </c>
      <c r="AG19" s="76">
        <v>2</v>
      </c>
      <c r="AH19" s="76">
        <v>0</v>
      </c>
      <c r="AI19" s="76">
        <v>0</v>
      </c>
      <c r="AJ19" s="76">
        <v>0.3</v>
      </c>
      <c r="AK19" s="76">
        <v>0.2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2.02</v>
      </c>
      <c r="AR19" s="76">
        <v>1.22</v>
      </c>
      <c r="AS19" s="76">
        <v>0</v>
      </c>
      <c r="AT19" s="76">
        <v>0</v>
      </c>
      <c r="AU19" s="76">
        <v>0</v>
      </c>
      <c r="AV19" s="76">
        <v>1.22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0</v>
      </c>
      <c r="BH19" s="76">
        <v>0</v>
      </c>
      <c r="BI19" s="76">
        <v>0</v>
      </c>
      <c r="BJ19" s="76">
        <v>0</v>
      </c>
      <c r="BK19" s="76">
        <v>0</v>
      </c>
      <c r="BL19" s="76">
        <v>0</v>
      </c>
      <c r="BM19" s="76">
        <v>0</v>
      </c>
      <c r="BN19" s="76">
        <v>0</v>
      </c>
      <c r="BO19" s="76">
        <v>0</v>
      </c>
      <c r="BP19" s="76">
        <v>0</v>
      </c>
      <c r="BQ19" s="76">
        <v>0</v>
      </c>
      <c r="BR19" s="76">
        <v>0</v>
      </c>
      <c r="BS19" s="76">
        <v>0</v>
      </c>
      <c r="BT19" s="76">
        <v>0</v>
      </c>
      <c r="BU19" s="76">
        <v>0</v>
      </c>
      <c r="BV19" s="76">
        <v>0</v>
      </c>
      <c r="BW19" s="76">
        <v>0</v>
      </c>
      <c r="BX19" s="76">
        <v>0</v>
      </c>
      <c r="BY19" s="76">
        <v>0</v>
      </c>
      <c r="BZ19" s="76">
        <v>0</v>
      </c>
      <c r="CA19" s="76">
        <v>0</v>
      </c>
      <c r="CB19" s="76">
        <v>0</v>
      </c>
      <c r="CC19" s="76">
        <v>0</v>
      </c>
      <c r="CD19" s="76">
        <v>0</v>
      </c>
      <c r="CE19" s="76">
        <v>0</v>
      </c>
      <c r="CF19" s="76">
        <v>0</v>
      </c>
      <c r="CG19" s="76">
        <v>0</v>
      </c>
      <c r="CH19" s="76">
        <v>0</v>
      </c>
      <c r="CI19" s="76">
        <v>0</v>
      </c>
      <c r="CJ19" s="76">
        <v>0</v>
      </c>
      <c r="CK19" s="76">
        <v>0</v>
      </c>
      <c r="CL19" s="76">
        <v>0</v>
      </c>
      <c r="CM19" s="76">
        <v>0</v>
      </c>
      <c r="CN19" s="76">
        <v>0</v>
      </c>
      <c r="CO19" s="76">
        <v>0</v>
      </c>
      <c r="CP19" s="76">
        <v>0</v>
      </c>
      <c r="CQ19" s="76">
        <v>0</v>
      </c>
      <c r="CR19" s="76">
        <v>0</v>
      </c>
      <c r="CS19" s="76">
        <v>0</v>
      </c>
      <c r="CT19" s="76">
        <v>0</v>
      </c>
      <c r="CU19" s="76">
        <v>0</v>
      </c>
      <c r="CV19" s="76">
        <v>0</v>
      </c>
      <c r="CW19" s="76">
        <v>0</v>
      </c>
      <c r="CX19" s="76">
        <v>0</v>
      </c>
      <c r="CY19" s="76">
        <v>0</v>
      </c>
      <c r="CZ19" s="76">
        <v>0</v>
      </c>
      <c r="DA19" s="76">
        <v>0</v>
      </c>
      <c r="DB19" s="76">
        <v>0</v>
      </c>
      <c r="DC19" s="76">
        <v>0</v>
      </c>
      <c r="DD19" s="76">
        <v>0</v>
      </c>
      <c r="DE19" s="76">
        <v>0</v>
      </c>
      <c r="DF19" s="76">
        <v>0</v>
      </c>
      <c r="DG19" s="76">
        <v>0</v>
      </c>
      <c r="DH19" s="76">
        <v>0</v>
      </c>
      <c r="DI19" s="76">
        <v>0</v>
      </c>
      <c r="DJ19" s="76">
        <v>0</v>
      </c>
    </row>
    <row r="20" spans="1:114" ht="19.5" customHeight="1">
      <c r="A20" s="40" t="s">
        <v>83</v>
      </c>
      <c r="B20" s="40" t="s">
        <v>84</v>
      </c>
      <c r="C20" s="40" t="s">
        <v>85</v>
      </c>
      <c r="D20" s="40" t="s">
        <v>107</v>
      </c>
      <c r="E20" s="40" t="s">
        <v>87</v>
      </c>
      <c r="F20" s="74">
        <f t="shared" si="0"/>
        <v>0.3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v>0</v>
      </c>
      <c r="M20" s="74">
        <v>0</v>
      </c>
      <c r="N20" s="74">
        <v>0</v>
      </c>
      <c r="O20" s="74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0.3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0.3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0</v>
      </c>
      <c r="BH20" s="76">
        <v>0</v>
      </c>
      <c r="BI20" s="76">
        <v>0</v>
      </c>
      <c r="BJ20" s="76">
        <v>0</v>
      </c>
      <c r="BK20" s="76">
        <v>0</v>
      </c>
      <c r="BL20" s="76">
        <v>0</v>
      </c>
      <c r="BM20" s="76">
        <v>0</v>
      </c>
      <c r="BN20" s="76">
        <v>0</v>
      </c>
      <c r="BO20" s="76">
        <v>0</v>
      </c>
      <c r="BP20" s="76">
        <v>0</v>
      </c>
      <c r="BQ20" s="76">
        <v>0</v>
      </c>
      <c r="BR20" s="76">
        <v>0</v>
      </c>
      <c r="BS20" s="76">
        <v>0</v>
      </c>
      <c r="BT20" s="76">
        <v>0</v>
      </c>
      <c r="BU20" s="76">
        <v>0</v>
      </c>
      <c r="BV20" s="76">
        <v>0</v>
      </c>
      <c r="BW20" s="76">
        <v>0</v>
      </c>
      <c r="BX20" s="76">
        <v>0</v>
      </c>
      <c r="BY20" s="76">
        <v>0</v>
      </c>
      <c r="BZ20" s="76">
        <v>0</v>
      </c>
      <c r="CA20" s="76">
        <v>0</v>
      </c>
      <c r="CB20" s="76">
        <v>0</v>
      </c>
      <c r="CC20" s="76">
        <v>0</v>
      </c>
      <c r="CD20" s="76">
        <v>0</v>
      </c>
      <c r="CE20" s="76">
        <v>0</v>
      </c>
      <c r="CF20" s="76">
        <v>0</v>
      </c>
      <c r="CG20" s="76">
        <v>0</v>
      </c>
      <c r="CH20" s="76">
        <v>0</v>
      </c>
      <c r="CI20" s="76">
        <v>0</v>
      </c>
      <c r="CJ20" s="76">
        <v>0</v>
      </c>
      <c r="CK20" s="76">
        <v>0</v>
      </c>
      <c r="CL20" s="76">
        <v>0</v>
      </c>
      <c r="CM20" s="76">
        <v>0</v>
      </c>
      <c r="CN20" s="76">
        <v>0</v>
      </c>
      <c r="CO20" s="76">
        <v>0</v>
      </c>
      <c r="CP20" s="76">
        <v>0</v>
      </c>
      <c r="CQ20" s="76">
        <v>0</v>
      </c>
      <c r="CR20" s="76">
        <v>0</v>
      </c>
      <c r="CS20" s="76">
        <v>0</v>
      </c>
      <c r="CT20" s="76">
        <v>0</v>
      </c>
      <c r="CU20" s="76">
        <v>0</v>
      </c>
      <c r="CV20" s="76">
        <v>0</v>
      </c>
      <c r="CW20" s="76">
        <v>0</v>
      </c>
      <c r="CX20" s="76">
        <v>0</v>
      </c>
      <c r="CY20" s="76">
        <v>0</v>
      </c>
      <c r="CZ20" s="76">
        <v>0</v>
      </c>
      <c r="DA20" s="76">
        <v>0</v>
      </c>
      <c r="DB20" s="76">
        <v>0</v>
      </c>
      <c r="DC20" s="76">
        <v>0</v>
      </c>
      <c r="DD20" s="76">
        <v>0</v>
      </c>
      <c r="DE20" s="76">
        <v>0</v>
      </c>
      <c r="DF20" s="76">
        <v>0</v>
      </c>
      <c r="DG20" s="76">
        <v>0</v>
      </c>
      <c r="DH20" s="76">
        <v>0</v>
      </c>
      <c r="DI20" s="76">
        <v>0</v>
      </c>
      <c r="DJ20" s="76">
        <v>0</v>
      </c>
    </row>
    <row r="21" spans="1:114" ht="19.5" customHeight="1">
      <c r="A21" s="40" t="s">
        <v>88</v>
      </c>
      <c r="B21" s="40" t="s">
        <v>89</v>
      </c>
      <c r="C21" s="40" t="s">
        <v>89</v>
      </c>
      <c r="D21" s="40" t="s">
        <v>107</v>
      </c>
      <c r="E21" s="40" t="s">
        <v>92</v>
      </c>
      <c r="F21" s="74">
        <f t="shared" si="0"/>
        <v>15.35</v>
      </c>
      <c r="G21" s="74">
        <v>15.35</v>
      </c>
      <c r="H21" s="74">
        <v>0</v>
      </c>
      <c r="I21" s="74">
        <v>0</v>
      </c>
      <c r="J21" s="74">
        <v>0</v>
      </c>
      <c r="K21" s="75">
        <v>0</v>
      </c>
      <c r="L21" s="74">
        <v>0</v>
      </c>
      <c r="M21" s="74">
        <v>15.35</v>
      </c>
      <c r="N21" s="74">
        <v>0</v>
      </c>
      <c r="O21" s="74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0</v>
      </c>
      <c r="BH21" s="76">
        <v>0</v>
      </c>
      <c r="BI21" s="76">
        <v>0</v>
      </c>
      <c r="BJ21" s="76">
        <v>0</v>
      </c>
      <c r="BK21" s="76">
        <v>0</v>
      </c>
      <c r="BL21" s="76">
        <v>0</v>
      </c>
      <c r="BM21" s="76">
        <v>0</v>
      </c>
      <c r="BN21" s="76">
        <v>0</v>
      </c>
      <c r="BO21" s="76">
        <v>0</v>
      </c>
      <c r="BP21" s="76">
        <v>0</v>
      </c>
      <c r="BQ21" s="76">
        <v>0</v>
      </c>
      <c r="BR21" s="76">
        <v>0</v>
      </c>
      <c r="BS21" s="76">
        <v>0</v>
      </c>
      <c r="BT21" s="76">
        <v>0</v>
      </c>
      <c r="BU21" s="76">
        <v>0</v>
      </c>
      <c r="BV21" s="76">
        <v>0</v>
      </c>
      <c r="BW21" s="76">
        <v>0</v>
      </c>
      <c r="BX21" s="76">
        <v>0</v>
      </c>
      <c r="BY21" s="76">
        <v>0</v>
      </c>
      <c r="BZ21" s="76">
        <v>0</v>
      </c>
      <c r="CA21" s="76">
        <v>0</v>
      </c>
      <c r="CB21" s="76">
        <v>0</v>
      </c>
      <c r="CC21" s="76">
        <v>0</v>
      </c>
      <c r="CD21" s="76">
        <v>0</v>
      </c>
      <c r="CE21" s="76">
        <v>0</v>
      </c>
      <c r="CF21" s="76">
        <v>0</v>
      </c>
      <c r="CG21" s="76">
        <v>0</v>
      </c>
      <c r="CH21" s="76">
        <v>0</v>
      </c>
      <c r="CI21" s="76">
        <v>0</v>
      </c>
      <c r="CJ21" s="76">
        <v>0</v>
      </c>
      <c r="CK21" s="76">
        <v>0</v>
      </c>
      <c r="CL21" s="76">
        <v>0</v>
      </c>
      <c r="CM21" s="76">
        <v>0</v>
      </c>
      <c r="CN21" s="76">
        <v>0</v>
      </c>
      <c r="CO21" s="76">
        <v>0</v>
      </c>
      <c r="CP21" s="76">
        <v>0</v>
      </c>
      <c r="CQ21" s="76">
        <v>0</v>
      </c>
      <c r="CR21" s="76">
        <v>0</v>
      </c>
      <c r="CS21" s="76">
        <v>0</v>
      </c>
      <c r="CT21" s="76">
        <v>0</v>
      </c>
      <c r="CU21" s="76">
        <v>0</v>
      </c>
      <c r="CV21" s="76">
        <v>0</v>
      </c>
      <c r="CW21" s="76">
        <v>0</v>
      </c>
      <c r="CX21" s="76">
        <v>0</v>
      </c>
      <c r="CY21" s="76">
        <v>0</v>
      </c>
      <c r="CZ21" s="76">
        <v>0</v>
      </c>
      <c r="DA21" s="76">
        <v>0</v>
      </c>
      <c r="DB21" s="76">
        <v>0</v>
      </c>
      <c r="DC21" s="76">
        <v>0</v>
      </c>
      <c r="DD21" s="76">
        <v>0</v>
      </c>
      <c r="DE21" s="76">
        <v>0</v>
      </c>
      <c r="DF21" s="76">
        <v>0</v>
      </c>
      <c r="DG21" s="76">
        <v>0</v>
      </c>
      <c r="DH21" s="76">
        <v>0</v>
      </c>
      <c r="DI21" s="76">
        <v>0</v>
      </c>
      <c r="DJ21" s="76">
        <v>0</v>
      </c>
    </row>
    <row r="22" spans="1:114" ht="19.5" customHeight="1">
      <c r="A22" s="40" t="s">
        <v>88</v>
      </c>
      <c r="B22" s="40" t="s">
        <v>99</v>
      </c>
      <c r="C22" s="40" t="s">
        <v>95</v>
      </c>
      <c r="D22" s="40" t="s">
        <v>107</v>
      </c>
      <c r="E22" s="40" t="s">
        <v>108</v>
      </c>
      <c r="F22" s="74">
        <f t="shared" si="0"/>
        <v>0.81</v>
      </c>
      <c r="G22" s="74">
        <v>0.81</v>
      </c>
      <c r="H22" s="74">
        <v>0</v>
      </c>
      <c r="I22" s="74">
        <v>0</v>
      </c>
      <c r="J22" s="74">
        <v>0</v>
      </c>
      <c r="K22" s="75">
        <v>0</v>
      </c>
      <c r="L22" s="74">
        <v>0</v>
      </c>
      <c r="M22" s="74">
        <v>0</v>
      </c>
      <c r="N22" s="74">
        <v>0</v>
      </c>
      <c r="O22" s="74">
        <v>0</v>
      </c>
      <c r="P22" s="76">
        <v>0</v>
      </c>
      <c r="Q22" s="76">
        <v>0.81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0</v>
      </c>
      <c r="BH22" s="76">
        <v>0</v>
      </c>
      <c r="BI22" s="76">
        <v>0</v>
      </c>
      <c r="BJ22" s="76">
        <v>0</v>
      </c>
      <c r="BK22" s="76">
        <v>0</v>
      </c>
      <c r="BL22" s="76">
        <v>0</v>
      </c>
      <c r="BM22" s="76">
        <v>0</v>
      </c>
      <c r="BN22" s="76">
        <v>0</v>
      </c>
      <c r="BO22" s="76">
        <v>0</v>
      </c>
      <c r="BP22" s="76">
        <v>0</v>
      </c>
      <c r="BQ22" s="76">
        <v>0</v>
      </c>
      <c r="BR22" s="76">
        <v>0</v>
      </c>
      <c r="BS22" s="76">
        <v>0</v>
      </c>
      <c r="BT22" s="76">
        <v>0</v>
      </c>
      <c r="BU22" s="76">
        <v>0</v>
      </c>
      <c r="BV22" s="76">
        <v>0</v>
      </c>
      <c r="BW22" s="76">
        <v>0</v>
      </c>
      <c r="BX22" s="76">
        <v>0</v>
      </c>
      <c r="BY22" s="76">
        <v>0</v>
      </c>
      <c r="BZ22" s="76">
        <v>0</v>
      </c>
      <c r="CA22" s="76">
        <v>0</v>
      </c>
      <c r="CB22" s="76">
        <v>0</v>
      </c>
      <c r="CC22" s="76">
        <v>0</v>
      </c>
      <c r="CD22" s="76">
        <v>0</v>
      </c>
      <c r="CE22" s="76">
        <v>0</v>
      </c>
      <c r="CF22" s="76">
        <v>0</v>
      </c>
      <c r="CG22" s="76">
        <v>0</v>
      </c>
      <c r="CH22" s="76">
        <v>0</v>
      </c>
      <c r="CI22" s="76">
        <v>0</v>
      </c>
      <c r="CJ22" s="76">
        <v>0</v>
      </c>
      <c r="CK22" s="76">
        <v>0</v>
      </c>
      <c r="CL22" s="76">
        <v>0</v>
      </c>
      <c r="CM22" s="76">
        <v>0</v>
      </c>
      <c r="CN22" s="76">
        <v>0</v>
      </c>
      <c r="CO22" s="76">
        <v>0</v>
      </c>
      <c r="CP22" s="76">
        <v>0</v>
      </c>
      <c r="CQ22" s="76">
        <v>0</v>
      </c>
      <c r="CR22" s="76">
        <v>0</v>
      </c>
      <c r="CS22" s="76">
        <v>0</v>
      </c>
      <c r="CT22" s="76">
        <v>0</v>
      </c>
      <c r="CU22" s="76">
        <v>0</v>
      </c>
      <c r="CV22" s="76">
        <v>0</v>
      </c>
      <c r="CW22" s="76">
        <v>0</v>
      </c>
      <c r="CX22" s="76">
        <v>0</v>
      </c>
      <c r="CY22" s="76">
        <v>0</v>
      </c>
      <c r="CZ22" s="76">
        <v>0</v>
      </c>
      <c r="DA22" s="76">
        <v>0</v>
      </c>
      <c r="DB22" s="76">
        <v>0</v>
      </c>
      <c r="DC22" s="76">
        <v>0</v>
      </c>
      <c r="DD22" s="76">
        <v>0</v>
      </c>
      <c r="DE22" s="76">
        <v>0</v>
      </c>
      <c r="DF22" s="76">
        <v>0</v>
      </c>
      <c r="DG22" s="76">
        <v>0</v>
      </c>
      <c r="DH22" s="76">
        <v>0</v>
      </c>
      <c r="DI22" s="76">
        <v>0</v>
      </c>
      <c r="DJ22" s="76">
        <v>0</v>
      </c>
    </row>
    <row r="23" spans="1:114" ht="19.5" customHeight="1">
      <c r="A23" s="40" t="s">
        <v>93</v>
      </c>
      <c r="B23" s="40" t="s">
        <v>94</v>
      </c>
      <c r="C23" s="40" t="s">
        <v>102</v>
      </c>
      <c r="D23" s="40" t="s">
        <v>107</v>
      </c>
      <c r="E23" s="40" t="s">
        <v>109</v>
      </c>
      <c r="F23" s="74">
        <f t="shared" si="0"/>
        <v>9.12</v>
      </c>
      <c r="G23" s="74">
        <v>9.12</v>
      </c>
      <c r="H23" s="74">
        <v>0</v>
      </c>
      <c r="I23" s="74">
        <v>0</v>
      </c>
      <c r="J23" s="74">
        <v>0</v>
      </c>
      <c r="K23" s="75">
        <v>0</v>
      </c>
      <c r="L23" s="74">
        <v>0</v>
      </c>
      <c r="M23" s="74">
        <v>0</v>
      </c>
      <c r="N23" s="74">
        <v>0</v>
      </c>
      <c r="O23" s="74">
        <v>9.12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0</v>
      </c>
      <c r="BH23" s="76">
        <v>0</v>
      </c>
      <c r="BI23" s="76">
        <v>0</v>
      </c>
      <c r="BJ23" s="76">
        <v>0</v>
      </c>
      <c r="BK23" s="76">
        <v>0</v>
      </c>
      <c r="BL23" s="76">
        <v>0</v>
      </c>
      <c r="BM23" s="76">
        <v>0</v>
      </c>
      <c r="BN23" s="76">
        <v>0</v>
      </c>
      <c r="BO23" s="76">
        <v>0</v>
      </c>
      <c r="BP23" s="76">
        <v>0</v>
      </c>
      <c r="BQ23" s="76">
        <v>0</v>
      </c>
      <c r="BR23" s="76">
        <v>0</v>
      </c>
      <c r="BS23" s="76">
        <v>0</v>
      </c>
      <c r="BT23" s="76">
        <v>0</v>
      </c>
      <c r="BU23" s="76">
        <v>0</v>
      </c>
      <c r="BV23" s="76">
        <v>0</v>
      </c>
      <c r="BW23" s="76">
        <v>0</v>
      </c>
      <c r="BX23" s="76">
        <v>0</v>
      </c>
      <c r="BY23" s="76">
        <v>0</v>
      </c>
      <c r="BZ23" s="76">
        <v>0</v>
      </c>
      <c r="CA23" s="76">
        <v>0</v>
      </c>
      <c r="CB23" s="76">
        <v>0</v>
      </c>
      <c r="CC23" s="76">
        <v>0</v>
      </c>
      <c r="CD23" s="76">
        <v>0</v>
      </c>
      <c r="CE23" s="76">
        <v>0</v>
      </c>
      <c r="CF23" s="76">
        <v>0</v>
      </c>
      <c r="CG23" s="76">
        <v>0</v>
      </c>
      <c r="CH23" s="76">
        <v>0</v>
      </c>
      <c r="CI23" s="76">
        <v>0</v>
      </c>
      <c r="CJ23" s="76">
        <v>0</v>
      </c>
      <c r="CK23" s="76">
        <v>0</v>
      </c>
      <c r="CL23" s="76">
        <v>0</v>
      </c>
      <c r="CM23" s="76">
        <v>0</v>
      </c>
      <c r="CN23" s="76">
        <v>0</v>
      </c>
      <c r="CO23" s="76">
        <v>0</v>
      </c>
      <c r="CP23" s="76">
        <v>0</v>
      </c>
      <c r="CQ23" s="76">
        <v>0</v>
      </c>
      <c r="CR23" s="76">
        <v>0</v>
      </c>
      <c r="CS23" s="76">
        <v>0</v>
      </c>
      <c r="CT23" s="76">
        <v>0</v>
      </c>
      <c r="CU23" s="76">
        <v>0</v>
      </c>
      <c r="CV23" s="76">
        <v>0</v>
      </c>
      <c r="CW23" s="76">
        <v>0</v>
      </c>
      <c r="CX23" s="76">
        <v>0</v>
      </c>
      <c r="CY23" s="76">
        <v>0</v>
      </c>
      <c r="CZ23" s="76">
        <v>0</v>
      </c>
      <c r="DA23" s="76">
        <v>0</v>
      </c>
      <c r="DB23" s="76">
        <v>0</v>
      </c>
      <c r="DC23" s="76">
        <v>0</v>
      </c>
      <c r="DD23" s="76">
        <v>0</v>
      </c>
      <c r="DE23" s="76">
        <v>0</v>
      </c>
      <c r="DF23" s="76">
        <v>0</v>
      </c>
      <c r="DG23" s="76">
        <v>0</v>
      </c>
      <c r="DH23" s="76">
        <v>0</v>
      </c>
      <c r="DI23" s="76">
        <v>0</v>
      </c>
      <c r="DJ23" s="76">
        <v>0</v>
      </c>
    </row>
    <row r="24" spans="1:114" ht="19.5" customHeight="1">
      <c r="A24" s="40" t="s">
        <v>98</v>
      </c>
      <c r="B24" s="40" t="s">
        <v>95</v>
      </c>
      <c r="C24" s="40" t="s">
        <v>99</v>
      </c>
      <c r="D24" s="40" t="s">
        <v>107</v>
      </c>
      <c r="E24" s="40" t="s">
        <v>100</v>
      </c>
      <c r="F24" s="74">
        <f t="shared" si="0"/>
        <v>94.02</v>
      </c>
      <c r="G24" s="74">
        <v>79.96</v>
      </c>
      <c r="H24" s="74">
        <v>42.79</v>
      </c>
      <c r="I24" s="74">
        <v>0.94</v>
      </c>
      <c r="J24" s="74">
        <v>0</v>
      </c>
      <c r="K24" s="75">
        <v>0</v>
      </c>
      <c r="L24" s="74">
        <v>35.06</v>
      </c>
      <c r="M24" s="74">
        <v>0</v>
      </c>
      <c r="N24" s="74">
        <v>0</v>
      </c>
      <c r="O24" s="74">
        <v>0</v>
      </c>
      <c r="P24" s="76">
        <v>0</v>
      </c>
      <c r="Q24" s="76">
        <v>0</v>
      </c>
      <c r="R24" s="76">
        <v>0</v>
      </c>
      <c r="S24" s="76">
        <v>0</v>
      </c>
      <c r="T24" s="76">
        <v>1.17</v>
      </c>
      <c r="U24" s="76">
        <v>14.06</v>
      </c>
      <c r="V24" s="76">
        <v>5.9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1.5</v>
      </c>
      <c r="AF24" s="76">
        <v>0</v>
      </c>
      <c r="AG24" s="76">
        <v>2</v>
      </c>
      <c r="AH24" s="76">
        <v>0</v>
      </c>
      <c r="AI24" s="76">
        <v>0</v>
      </c>
      <c r="AJ24" s="76">
        <v>0</v>
      </c>
      <c r="AK24" s="76">
        <v>0.2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2.02</v>
      </c>
      <c r="AR24" s="76">
        <v>1.22</v>
      </c>
      <c r="AS24" s="76">
        <v>0</v>
      </c>
      <c r="AT24" s="76">
        <v>0</v>
      </c>
      <c r="AU24" s="76">
        <v>0</v>
      </c>
      <c r="AV24" s="76">
        <v>1.22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76">
        <v>0</v>
      </c>
      <c r="BH24" s="76">
        <v>0</v>
      </c>
      <c r="BI24" s="76">
        <v>0</v>
      </c>
      <c r="BJ24" s="76">
        <v>0</v>
      </c>
      <c r="BK24" s="76">
        <v>0</v>
      </c>
      <c r="BL24" s="76">
        <v>0</v>
      </c>
      <c r="BM24" s="76">
        <v>0</v>
      </c>
      <c r="BN24" s="76">
        <v>0</v>
      </c>
      <c r="BO24" s="76">
        <v>0</v>
      </c>
      <c r="BP24" s="76">
        <v>0</v>
      </c>
      <c r="BQ24" s="76">
        <v>0</v>
      </c>
      <c r="BR24" s="76">
        <v>0</v>
      </c>
      <c r="BS24" s="76">
        <v>0</v>
      </c>
      <c r="BT24" s="76">
        <v>0</v>
      </c>
      <c r="BU24" s="76">
        <v>0</v>
      </c>
      <c r="BV24" s="76">
        <v>0</v>
      </c>
      <c r="BW24" s="76">
        <v>0</v>
      </c>
      <c r="BX24" s="76">
        <v>0</v>
      </c>
      <c r="BY24" s="76">
        <v>0</v>
      </c>
      <c r="BZ24" s="76">
        <v>0</v>
      </c>
      <c r="CA24" s="76">
        <v>0</v>
      </c>
      <c r="CB24" s="76">
        <v>0</v>
      </c>
      <c r="CC24" s="76">
        <v>0</v>
      </c>
      <c r="CD24" s="76">
        <v>0</v>
      </c>
      <c r="CE24" s="76">
        <v>0</v>
      </c>
      <c r="CF24" s="76">
        <v>0</v>
      </c>
      <c r="CG24" s="76">
        <v>0</v>
      </c>
      <c r="CH24" s="76">
        <v>0</v>
      </c>
      <c r="CI24" s="76">
        <v>0</v>
      </c>
      <c r="CJ24" s="76">
        <v>0</v>
      </c>
      <c r="CK24" s="76">
        <v>0</v>
      </c>
      <c r="CL24" s="76">
        <v>0</v>
      </c>
      <c r="CM24" s="76">
        <v>0</v>
      </c>
      <c r="CN24" s="76">
        <v>0</v>
      </c>
      <c r="CO24" s="76">
        <v>0</v>
      </c>
      <c r="CP24" s="76">
        <v>0</v>
      </c>
      <c r="CQ24" s="76">
        <v>0</v>
      </c>
      <c r="CR24" s="76">
        <v>0</v>
      </c>
      <c r="CS24" s="76">
        <v>0</v>
      </c>
      <c r="CT24" s="76">
        <v>0</v>
      </c>
      <c r="CU24" s="76">
        <v>0</v>
      </c>
      <c r="CV24" s="76">
        <v>0</v>
      </c>
      <c r="CW24" s="76">
        <v>0</v>
      </c>
      <c r="CX24" s="76">
        <v>0</v>
      </c>
      <c r="CY24" s="76">
        <v>0</v>
      </c>
      <c r="CZ24" s="76">
        <v>0</v>
      </c>
      <c r="DA24" s="76">
        <v>0</v>
      </c>
      <c r="DB24" s="76">
        <v>0</v>
      </c>
      <c r="DC24" s="76">
        <v>0</v>
      </c>
      <c r="DD24" s="76">
        <v>0</v>
      </c>
      <c r="DE24" s="76">
        <v>0</v>
      </c>
      <c r="DF24" s="76">
        <v>0</v>
      </c>
      <c r="DG24" s="76">
        <v>0</v>
      </c>
      <c r="DH24" s="76">
        <v>0</v>
      </c>
      <c r="DI24" s="76">
        <v>0</v>
      </c>
      <c r="DJ24" s="76">
        <v>0</v>
      </c>
    </row>
    <row r="25" spans="1:114" ht="19.5" customHeight="1">
      <c r="A25" s="40" t="s">
        <v>101</v>
      </c>
      <c r="B25" s="40" t="s">
        <v>102</v>
      </c>
      <c r="C25" s="40" t="s">
        <v>95</v>
      </c>
      <c r="D25" s="40" t="s">
        <v>107</v>
      </c>
      <c r="E25" s="40" t="s">
        <v>103</v>
      </c>
      <c r="F25" s="74">
        <f t="shared" si="0"/>
        <v>12.16</v>
      </c>
      <c r="G25" s="74">
        <v>12.16</v>
      </c>
      <c r="H25" s="74">
        <v>0</v>
      </c>
      <c r="I25" s="74">
        <v>0</v>
      </c>
      <c r="J25" s="74">
        <v>0</v>
      </c>
      <c r="K25" s="75">
        <v>0</v>
      </c>
      <c r="L25" s="74">
        <v>0</v>
      </c>
      <c r="M25" s="74">
        <v>0</v>
      </c>
      <c r="N25" s="74">
        <v>0</v>
      </c>
      <c r="O25" s="74">
        <v>0</v>
      </c>
      <c r="P25" s="76">
        <v>0</v>
      </c>
      <c r="Q25" s="76">
        <v>0</v>
      </c>
      <c r="R25" s="76">
        <v>12.16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6">
        <v>0</v>
      </c>
      <c r="BG25" s="76">
        <v>0</v>
      </c>
      <c r="BH25" s="76">
        <v>0</v>
      </c>
      <c r="BI25" s="76">
        <v>0</v>
      </c>
      <c r="BJ25" s="76">
        <v>0</v>
      </c>
      <c r="BK25" s="76">
        <v>0</v>
      </c>
      <c r="BL25" s="76">
        <v>0</v>
      </c>
      <c r="BM25" s="76">
        <v>0</v>
      </c>
      <c r="BN25" s="76">
        <v>0</v>
      </c>
      <c r="BO25" s="76">
        <v>0</v>
      </c>
      <c r="BP25" s="76">
        <v>0</v>
      </c>
      <c r="BQ25" s="76">
        <v>0</v>
      </c>
      <c r="BR25" s="76">
        <v>0</v>
      </c>
      <c r="BS25" s="76">
        <v>0</v>
      </c>
      <c r="BT25" s="76">
        <v>0</v>
      </c>
      <c r="BU25" s="76">
        <v>0</v>
      </c>
      <c r="BV25" s="76">
        <v>0</v>
      </c>
      <c r="BW25" s="76">
        <v>0</v>
      </c>
      <c r="BX25" s="76">
        <v>0</v>
      </c>
      <c r="BY25" s="76">
        <v>0</v>
      </c>
      <c r="BZ25" s="76">
        <v>0</v>
      </c>
      <c r="CA25" s="76">
        <v>0</v>
      </c>
      <c r="CB25" s="76">
        <v>0</v>
      </c>
      <c r="CC25" s="76">
        <v>0</v>
      </c>
      <c r="CD25" s="76">
        <v>0</v>
      </c>
      <c r="CE25" s="76">
        <v>0</v>
      </c>
      <c r="CF25" s="76">
        <v>0</v>
      </c>
      <c r="CG25" s="76">
        <v>0</v>
      </c>
      <c r="CH25" s="76">
        <v>0</v>
      </c>
      <c r="CI25" s="76">
        <v>0</v>
      </c>
      <c r="CJ25" s="76">
        <v>0</v>
      </c>
      <c r="CK25" s="76">
        <v>0</v>
      </c>
      <c r="CL25" s="76">
        <v>0</v>
      </c>
      <c r="CM25" s="76">
        <v>0</v>
      </c>
      <c r="CN25" s="76">
        <v>0</v>
      </c>
      <c r="CO25" s="76">
        <v>0</v>
      </c>
      <c r="CP25" s="76">
        <v>0</v>
      </c>
      <c r="CQ25" s="76">
        <v>0</v>
      </c>
      <c r="CR25" s="76">
        <v>0</v>
      </c>
      <c r="CS25" s="76">
        <v>0</v>
      </c>
      <c r="CT25" s="76">
        <v>0</v>
      </c>
      <c r="CU25" s="76">
        <v>0</v>
      </c>
      <c r="CV25" s="76">
        <v>0</v>
      </c>
      <c r="CW25" s="76">
        <v>0</v>
      </c>
      <c r="CX25" s="76">
        <v>0</v>
      </c>
      <c r="CY25" s="76">
        <v>0</v>
      </c>
      <c r="CZ25" s="76">
        <v>0</v>
      </c>
      <c r="DA25" s="76">
        <v>0</v>
      </c>
      <c r="DB25" s="76">
        <v>0</v>
      </c>
      <c r="DC25" s="76">
        <v>0</v>
      </c>
      <c r="DD25" s="76">
        <v>0</v>
      </c>
      <c r="DE25" s="76">
        <v>0</v>
      </c>
      <c r="DF25" s="76">
        <v>0</v>
      </c>
      <c r="DG25" s="76">
        <v>0</v>
      </c>
      <c r="DH25" s="76">
        <v>0</v>
      </c>
      <c r="DI25" s="76">
        <v>0</v>
      </c>
      <c r="DJ25" s="76">
        <v>0</v>
      </c>
    </row>
    <row r="26" spans="1:114" ht="19.5" customHeight="1">
      <c r="A26" s="40" t="s">
        <v>101</v>
      </c>
      <c r="B26" s="40" t="s">
        <v>102</v>
      </c>
      <c r="C26" s="40" t="s">
        <v>85</v>
      </c>
      <c r="D26" s="40" t="s">
        <v>107</v>
      </c>
      <c r="E26" s="40" t="s">
        <v>104</v>
      </c>
      <c r="F26" s="74">
        <f t="shared" si="0"/>
        <v>5.13</v>
      </c>
      <c r="G26" s="74">
        <v>5.13</v>
      </c>
      <c r="H26" s="74">
        <v>0</v>
      </c>
      <c r="I26" s="74">
        <v>5.13</v>
      </c>
      <c r="J26" s="74">
        <v>0</v>
      </c>
      <c r="K26" s="75">
        <v>0</v>
      </c>
      <c r="L26" s="74">
        <v>0</v>
      </c>
      <c r="M26" s="74">
        <v>0</v>
      </c>
      <c r="N26" s="74">
        <v>0</v>
      </c>
      <c r="O26" s="74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0</v>
      </c>
      <c r="BG26" s="76">
        <v>0</v>
      </c>
      <c r="BH26" s="76">
        <v>0</v>
      </c>
      <c r="BI26" s="76">
        <v>0</v>
      </c>
      <c r="BJ26" s="76">
        <v>0</v>
      </c>
      <c r="BK26" s="76">
        <v>0</v>
      </c>
      <c r="BL26" s="76">
        <v>0</v>
      </c>
      <c r="BM26" s="76">
        <v>0</v>
      </c>
      <c r="BN26" s="76">
        <v>0</v>
      </c>
      <c r="BO26" s="76">
        <v>0</v>
      </c>
      <c r="BP26" s="76">
        <v>0</v>
      </c>
      <c r="BQ26" s="76">
        <v>0</v>
      </c>
      <c r="BR26" s="76">
        <v>0</v>
      </c>
      <c r="BS26" s="76">
        <v>0</v>
      </c>
      <c r="BT26" s="76">
        <v>0</v>
      </c>
      <c r="BU26" s="76">
        <v>0</v>
      </c>
      <c r="BV26" s="76">
        <v>0</v>
      </c>
      <c r="BW26" s="76">
        <v>0</v>
      </c>
      <c r="BX26" s="76">
        <v>0</v>
      </c>
      <c r="BY26" s="76">
        <v>0</v>
      </c>
      <c r="BZ26" s="76">
        <v>0</v>
      </c>
      <c r="CA26" s="76">
        <v>0</v>
      </c>
      <c r="CB26" s="76">
        <v>0</v>
      </c>
      <c r="CC26" s="76">
        <v>0</v>
      </c>
      <c r="CD26" s="76">
        <v>0</v>
      </c>
      <c r="CE26" s="76">
        <v>0</v>
      </c>
      <c r="CF26" s="76">
        <v>0</v>
      </c>
      <c r="CG26" s="76">
        <v>0</v>
      </c>
      <c r="CH26" s="76">
        <v>0</v>
      </c>
      <c r="CI26" s="76">
        <v>0</v>
      </c>
      <c r="CJ26" s="76">
        <v>0</v>
      </c>
      <c r="CK26" s="76">
        <v>0</v>
      </c>
      <c r="CL26" s="76">
        <v>0</v>
      </c>
      <c r="CM26" s="76">
        <v>0</v>
      </c>
      <c r="CN26" s="76">
        <v>0</v>
      </c>
      <c r="CO26" s="76">
        <v>0</v>
      </c>
      <c r="CP26" s="76">
        <v>0</v>
      </c>
      <c r="CQ26" s="76">
        <v>0</v>
      </c>
      <c r="CR26" s="76">
        <v>0</v>
      </c>
      <c r="CS26" s="76">
        <v>0</v>
      </c>
      <c r="CT26" s="76">
        <v>0</v>
      </c>
      <c r="CU26" s="76">
        <v>0</v>
      </c>
      <c r="CV26" s="76">
        <v>0</v>
      </c>
      <c r="CW26" s="76">
        <v>0</v>
      </c>
      <c r="CX26" s="76">
        <v>0</v>
      </c>
      <c r="CY26" s="76">
        <v>0</v>
      </c>
      <c r="CZ26" s="76">
        <v>0</v>
      </c>
      <c r="DA26" s="76">
        <v>0</v>
      </c>
      <c r="DB26" s="76">
        <v>0</v>
      </c>
      <c r="DC26" s="76">
        <v>0</v>
      </c>
      <c r="DD26" s="76">
        <v>0</v>
      </c>
      <c r="DE26" s="76">
        <v>0</v>
      </c>
      <c r="DF26" s="76">
        <v>0</v>
      </c>
      <c r="DG26" s="76">
        <v>0</v>
      </c>
      <c r="DH26" s="76">
        <v>0</v>
      </c>
      <c r="DI26" s="76">
        <v>0</v>
      </c>
      <c r="DJ26" s="76">
        <v>0</v>
      </c>
    </row>
    <row r="27" spans="1:114" ht="19.5" customHeight="1">
      <c r="A27" s="40" t="s">
        <v>38</v>
      </c>
      <c r="B27" s="40" t="s">
        <v>38</v>
      </c>
      <c r="C27" s="40" t="s">
        <v>38</v>
      </c>
      <c r="D27" s="40" t="s">
        <v>38</v>
      </c>
      <c r="E27" s="40" t="s">
        <v>110</v>
      </c>
      <c r="F27" s="74">
        <f t="shared" si="0"/>
        <v>2056</v>
      </c>
      <c r="G27" s="74">
        <v>1477.34</v>
      </c>
      <c r="H27" s="74">
        <v>116.49</v>
      </c>
      <c r="I27" s="74">
        <v>10.27</v>
      </c>
      <c r="J27" s="74">
        <v>0</v>
      </c>
      <c r="K27" s="75">
        <v>0</v>
      </c>
      <c r="L27" s="74">
        <v>126.13</v>
      </c>
      <c r="M27" s="74">
        <v>50.58</v>
      </c>
      <c r="N27" s="74">
        <v>17.95</v>
      </c>
      <c r="O27" s="74">
        <v>22.75</v>
      </c>
      <c r="P27" s="76">
        <v>0</v>
      </c>
      <c r="Q27" s="76">
        <v>5.82</v>
      </c>
      <c r="R27" s="76">
        <v>30.35</v>
      </c>
      <c r="S27" s="76">
        <v>0</v>
      </c>
      <c r="T27" s="76">
        <v>1097</v>
      </c>
      <c r="U27" s="76">
        <v>386.66</v>
      </c>
      <c r="V27" s="76">
        <v>80</v>
      </c>
      <c r="W27" s="76">
        <v>45</v>
      </c>
      <c r="X27" s="76">
        <v>25</v>
      </c>
      <c r="Y27" s="76">
        <v>2</v>
      </c>
      <c r="Z27" s="76">
        <v>25</v>
      </c>
      <c r="AA27" s="76">
        <v>35</v>
      </c>
      <c r="AB27" s="76">
        <v>5</v>
      </c>
      <c r="AC27" s="76">
        <v>0</v>
      </c>
      <c r="AD27" s="76">
        <v>1</v>
      </c>
      <c r="AE27" s="76">
        <v>12</v>
      </c>
      <c r="AF27" s="76">
        <v>0</v>
      </c>
      <c r="AG27" s="76">
        <v>24</v>
      </c>
      <c r="AH27" s="76">
        <v>16</v>
      </c>
      <c r="AI27" s="76">
        <v>0</v>
      </c>
      <c r="AJ27" s="76">
        <v>5</v>
      </c>
      <c r="AK27" s="76">
        <v>2</v>
      </c>
      <c r="AL27" s="76">
        <v>0</v>
      </c>
      <c r="AM27" s="76">
        <v>0</v>
      </c>
      <c r="AN27" s="76">
        <v>0</v>
      </c>
      <c r="AO27" s="76">
        <v>30</v>
      </c>
      <c r="AP27" s="76">
        <v>0</v>
      </c>
      <c r="AQ27" s="76">
        <v>27</v>
      </c>
      <c r="AR27" s="76">
        <v>3.49</v>
      </c>
      <c r="AS27" s="76">
        <v>0</v>
      </c>
      <c r="AT27" s="76">
        <v>0</v>
      </c>
      <c r="AU27" s="76">
        <v>0</v>
      </c>
      <c r="AV27" s="76">
        <v>49.17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76">
        <v>0</v>
      </c>
      <c r="BU27" s="76">
        <v>0</v>
      </c>
      <c r="BV27" s="76">
        <v>0</v>
      </c>
      <c r="BW27" s="76">
        <v>0</v>
      </c>
      <c r="BX27" s="76">
        <v>0</v>
      </c>
      <c r="BY27" s="76">
        <v>0</v>
      </c>
      <c r="BZ27" s="76">
        <v>0</v>
      </c>
      <c r="CA27" s="76">
        <v>192</v>
      </c>
      <c r="CB27" s="76">
        <v>0</v>
      </c>
      <c r="CC27" s="76">
        <v>57.4</v>
      </c>
      <c r="CD27" s="76">
        <v>0</v>
      </c>
      <c r="CE27" s="76">
        <v>0</v>
      </c>
      <c r="CF27" s="76">
        <v>0</v>
      </c>
      <c r="CG27" s="76">
        <v>104.6</v>
      </c>
      <c r="CH27" s="76">
        <v>0</v>
      </c>
      <c r="CI27" s="76">
        <v>0</v>
      </c>
      <c r="CJ27" s="76">
        <v>0</v>
      </c>
      <c r="CK27" s="76">
        <v>0</v>
      </c>
      <c r="CL27" s="76">
        <v>0</v>
      </c>
      <c r="CM27" s="76">
        <v>0</v>
      </c>
      <c r="CN27" s="76">
        <v>0</v>
      </c>
      <c r="CO27" s="76">
        <v>0</v>
      </c>
      <c r="CP27" s="76">
        <v>0</v>
      </c>
      <c r="CQ27" s="76">
        <v>0</v>
      </c>
      <c r="CR27" s="76">
        <v>30</v>
      </c>
      <c r="CS27" s="76">
        <v>0</v>
      </c>
      <c r="CT27" s="76">
        <v>0</v>
      </c>
      <c r="CU27" s="76">
        <v>0</v>
      </c>
      <c r="CV27" s="76">
        <v>0</v>
      </c>
      <c r="CW27" s="76">
        <v>0</v>
      </c>
      <c r="CX27" s="76">
        <v>0</v>
      </c>
      <c r="CY27" s="76">
        <v>0</v>
      </c>
      <c r="CZ27" s="76">
        <v>0</v>
      </c>
      <c r="DA27" s="76">
        <v>0</v>
      </c>
      <c r="DB27" s="76">
        <v>0</v>
      </c>
      <c r="DC27" s="76">
        <v>0</v>
      </c>
      <c r="DD27" s="76">
        <v>0</v>
      </c>
      <c r="DE27" s="76">
        <v>0</v>
      </c>
      <c r="DF27" s="76">
        <v>0</v>
      </c>
      <c r="DG27" s="76">
        <v>0</v>
      </c>
      <c r="DH27" s="76">
        <v>0</v>
      </c>
      <c r="DI27" s="76">
        <v>0</v>
      </c>
      <c r="DJ27" s="76">
        <v>0</v>
      </c>
    </row>
    <row r="28" spans="1:114" ht="19.5" customHeight="1">
      <c r="A28" s="40" t="s">
        <v>38</v>
      </c>
      <c r="B28" s="40" t="s">
        <v>38</v>
      </c>
      <c r="C28" s="40" t="s">
        <v>38</v>
      </c>
      <c r="D28" s="40" t="s">
        <v>38</v>
      </c>
      <c r="E28" s="40" t="s">
        <v>111</v>
      </c>
      <c r="F28" s="74">
        <f t="shared" si="0"/>
        <v>2056</v>
      </c>
      <c r="G28" s="74">
        <v>1477.34</v>
      </c>
      <c r="H28" s="74">
        <v>116.49</v>
      </c>
      <c r="I28" s="74">
        <v>10.27</v>
      </c>
      <c r="J28" s="74">
        <v>0</v>
      </c>
      <c r="K28" s="75">
        <v>0</v>
      </c>
      <c r="L28" s="74">
        <v>126.13</v>
      </c>
      <c r="M28" s="74">
        <v>50.58</v>
      </c>
      <c r="N28" s="74">
        <v>17.95</v>
      </c>
      <c r="O28" s="74">
        <v>22.75</v>
      </c>
      <c r="P28" s="76">
        <v>0</v>
      </c>
      <c r="Q28" s="76">
        <v>5.82</v>
      </c>
      <c r="R28" s="76">
        <v>30.35</v>
      </c>
      <c r="S28" s="76">
        <v>0</v>
      </c>
      <c r="T28" s="76">
        <v>1097</v>
      </c>
      <c r="U28" s="76">
        <v>386.66</v>
      </c>
      <c r="V28" s="76">
        <v>80</v>
      </c>
      <c r="W28" s="76">
        <v>45</v>
      </c>
      <c r="X28" s="76">
        <v>25</v>
      </c>
      <c r="Y28" s="76">
        <v>2</v>
      </c>
      <c r="Z28" s="76">
        <v>25</v>
      </c>
      <c r="AA28" s="76">
        <v>35</v>
      </c>
      <c r="AB28" s="76">
        <v>5</v>
      </c>
      <c r="AC28" s="76">
        <v>0</v>
      </c>
      <c r="AD28" s="76">
        <v>1</v>
      </c>
      <c r="AE28" s="76">
        <v>12</v>
      </c>
      <c r="AF28" s="76">
        <v>0</v>
      </c>
      <c r="AG28" s="76">
        <v>24</v>
      </c>
      <c r="AH28" s="76">
        <v>16</v>
      </c>
      <c r="AI28" s="76">
        <v>0</v>
      </c>
      <c r="AJ28" s="76">
        <v>5</v>
      </c>
      <c r="AK28" s="76">
        <v>2</v>
      </c>
      <c r="AL28" s="76">
        <v>0</v>
      </c>
      <c r="AM28" s="76">
        <v>0</v>
      </c>
      <c r="AN28" s="76">
        <v>0</v>
      </c>
      <c r="AO28" s="76">
        <v>30</v>
      </c>
      <c r="AP28" s="76">
        <v>0</v>
      </c>
      <c r="AQ28" s="76">
        <v>27</v>
      </c>
      <c r="AR28" s="76">
        <v>3.49</v>
      </c>
      <c r="AS28" s="76">
        <v>0</v>
      </c>
      <c r="AT28" s="76">
        <v>0</v>
      </c>
      <c r="AU28" s="76">
        <v>0</v>
      </c>
      <c r="AV28" s="76">
        <v>49.17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76">
        <v>0</v>
      </c>
      <c r="BH28" s="76">
        <v>0</v>
      </c>
      <c r="BI28" s="76">
        <v>0</v>
      </c>
      <c r="BJ28" s="76">
        <v>0</v>
      </c>
      <c r="BK28" s="76">
        <v>0</v>
      </c>
      <c r="BL28" s="76">
        <v>0</v>
      </c>
      <c r="BM28" s="76">
        <v>0</v>
      </c>
      <c r="BN28" s="76">
        <v>0</v>
      </c>
      <c r="BO28" s="76">
        <v>0</v>
      </c>
      <c r="BP28" s="76">
        <v>0</v>
      </c>
      <c r="BQ28" s="76">
        <v>0</v>
      </c>
      <c r="BR28" s="76">
        <v>0</v>
      </c>
      <c r="BS28" s="76">
        <v>0</v>
      </c>
      <c r="BT28" s="76">
        <v>0</v>
      </c>
      <c r="BU28" s="76">
        <v>0</v>
      </c>
      <c r="BV28" s="76">
        <v>0</v>
      </c>
      <c r="BW28" s="76">
        <v>0</v>
      </c>
      <c r="BX28" s="76">
        <v>0</v>
      </c>
      <c r="BY28" s="76">
        <v>0</v>
      </c>
      <c r="BZ28" s="76">
        <v>0</v>
      </c>
      <c r="CA28" s="76">
        <v>192</v>
      </c>
      <c r="CB28" s="76">
        <v>0</v>
      </c>
      <c r="CC28" s="76">
        <v>57.4</v>
      </c>
      <c r="CD28" s="76">
        <v>0</v>
      </c>
      <c r="CE28" s="76">
        <v>0</v>
      </c>
      <c r="CF28" s="76">
        <v>0</v>
      </c>
      <c r="CG28" s="76">
        <v>104.6</v>
      </c>
      <c r="CH28" s="76">
        <v>0</v>
      </c>
      <c r="CI28" s="76">
        <v>0</v>
      </c>
      <c r="CJ28" s="76">
        <v>0</v>
      </c>
      <c r="CK28" s="76">
        <v>0</v>
      </c>
      <c r="CL28" s="76">
        <v>0</v>
      </c>
      <c r="CM28" s="76">
        <v>0</v>
      </c>
      <c r="CN28" s="76">
        <v>0</v>
      </c>
      <c r="CO28" s="76">
        <v>0</v>
      </c>
      <c r="CP28" s="76">
        <v>0</v>
      </c>
      <c r="CQ28" s="76">
        <v>0</v>
      </c>
      <c r="CR28" s="76">
        <v>30</v>
      </c>
      <c r="CS28" s="76">
        <v>0</v>
      </c>
      <c r="CT28" s="76">
        <v>0</v>
      </c>
      <c r="CU28" s="76">
        <v>0</v>
      </c>
      <c r="CV28" s="76">
        <v>0</v>
      </c>
      <c r="CW28" s="76">
        <v>0</v>
      </c>
      <c r="CX28" s="76">
        <v>0</v>
      </c>
      <c r="CY28" s="76">
        <v>0</v>
      </c>
      <c r="CZ28" s="76">
        <v>0</v>
      </c>
      <c r="DA28" s="76">
        <v>0</v>
      </c>
      <c r="DB28" s="76">
        <v>0</v>
      </c>
      <c r="DC28" s="76">
        <v>0</v>
      </c>
      <c r="DD28" s="76">
        <v>0</v>
      </c>
      <c r="DE28" s="76">
        <v>0</v>
      </c>
      <c r="DF28" s="76">
        <v>0</v>
      </c>
      <c r="DG28" s="76">
        <v>0</v>
      </c>
      <c r="DH28" s="76">
        <v>0</v>
      </c>
      <c r="DI28" s="76">
        <v>0</v>
      </c>
      <c r="DJ28" s="76">
        <v>0</v>
      </c>
    </row>
    <row r="29" spans="1:114" ht="19.5" customHeight="1">
      <c r="A29" s="40" t="s">
        <v>83</v>
      </c>
      <c r="B29" s="40" t="s">
        <v>85</v>
      </c>
      <c r="C29" s="40" t="s">
        <v>102</v>
      </c>
      <c r="D29" s="40" t="s">
        <v>112</v>
      </c>
      <c r="E29" s="40" t="s">
        <v>113</v>
      </c>
      <c r="F29" s="74">
        <f t="shared" si="0"/>
        <v>2056</v>
      </c>
      <c r="G29" s="74">
        <v>1477.34</v>
      </c>
      <c r="H29" s="74">
        <v>116.49</v>
      </c>
      <c r="I29" s="74">
        <v>10.27</v>
      </c>
      <c r="J29" s="74">
        <v>0</v>
      </c>
      <c r="K29" s="75">
        <v>0</v>
      </c>
      <c r="L29" s="74">
        <v>126.13</v>
      </c>
      <c r="M29" s="74">
        <v>50.58</v>
      </c>
      <c r="N29" s="74">
        <v>17.95</v>
      </c>
      <c r="O29" s="74">
        <v>22.75</v>
      </c>
      <c r="P29" s="76">
        <v>0</v>
      </c>
      <c r="Q29" s="76">
        <v>5.82</v>
      </c>
      <c r="R29" s="76">
        <v>30.35</v>
      </c>
      <c r="S29" s="76">
        <v>0</v>
      </c>
      <c r="T29" s="76">
        <v>1097</v>
      </c>
      <c r="U29" s="76">
        <v>386.66</v>
      </c>
      <c r="V29" s="76">
        <v>80</v>
      </c>
      <c r="W29" s="76">
        <v>45</v>
      </c>
      <c r="X29" s="76">
        <v>25</v>
      </c>
      <c r="Y29" s="76">
        <v>2</v>
      </c>
      <c r="Z29" s="76">
        <v>25</v>
      </c>
      <c r="AA29" s="76">
        <v>35</v>
      </c>
      <c r="AB29" s="76">
        <v>5</v>
      </c>
      <c r="AC29" s="76">
        <v>0</v>
      </c>
      <c r="AD29" s="76">
        <v>1</v>
      </c>
      <c r="AE29" s="76">
        <v>12</v>
      </c>
      <c r="AF29" s="76">
        <v>0</v>
      </c>
      <c r="AG29" s="76">
        <v>24</v>
      </c>
      <c r="AH29" s="76">
        <v>16</v>
      </c>
      <c r="AI29" s="76">
        <v>0</v>
      </c>
      <c r="AJ29" s="76">
        <v>5</v>
      </c>
      <c r="AK29" s="76">
        <v>2</v>
      </c>
      <c r="AL29" s="76">
        <v>0</v>
      </c>
      <c r="AM29" s="76">
        <v>0</v>
      </c>
      <c r="AN29" s="76">
        <v>0</v>
      </c>
      <c r="AO29" s="76">
        <v>30</v>
      </c>
      <c r="AP29" s="76">
        <v>0</v>
      </c>
      <c r="AQ29" s="76">
        <v>27</v>
      </c>
      <c r="AR29" s="76">
        <v>3.49</v>
      </c>
      <c r="AS29" s="76">
        <v>0</v>
      </c>
      <c r="AT29" s="76">
        <v>0</v>
      </c>
      <c r="AU29" s="76">
        <v>0</v>
      </c>
      <c r="AV29" s="76">
        <v>49.17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  <c r="BJ29" s="76">
        <v>0</v>
      </c>
      <c r="BK29" s="76">
        <v>0</v>
      </c>
      <c r="BL29" s="76">
        <v>0</v>
      </c>
      <c r="BM29" s="76">
        <v>0</v>
      </c>
      <c r="BN29" s="76">
        <v>0</v>
      </c>
      <c r="BO29" s="76">
        <v>0</v>
      </c>
      <c r="BP29" s="76">
        <v>0</v>
      </c>
      <c r="BQ29" s="76">
        <v>0</v>
      </c>
      <c r="BR29" s="76">
        <v>0</v>
      </c>
      <c r="BS29" s="76">
        <v>0</v>
      </c>
      <c r="BT29" s="76">
        <v>0</v>
      </c>
      <c r="BU29" s="76">
        <v>0</v>
      </c>
      <c r="BV29" s="76">
        <v>0</v>
      </c>
      <c r="BW29" s="76">
        <v>0</v>
      </c>
      <c r="BX29" s="76">
        <v>0</v>
      </c>
      <c r="BY29" s="76">
        <v>0</v>
      </c>
      <c r="BZ29" s="76">
        <v>0</v>
      </c>
      <c r="CA29" s="76">
        <v>192</v>
      </c>
      <c r="CB29" s="76">
        <v>0</v>
      </c>
      <c r="CC29" s="76">
        <v>57.4</v>
      </c>
      <c r="CD29" s="76">
        <v>0</v>
      </c>
      <c r="CE29" s="76">
        <v>0</v>
      </c>
      <c r="CF29" s="76">
        <v>0</v>
      </c>
      <c r="CG29" s="76">
        <v>104.6</v>
      </c>
      <c r="CH29" s="76">
        <v>0</v>
      </c>
      <c r="CI29" s="76">
        <v>0</v>
      </c>
      <c r="CJ29" s="76">
        <v>0</v>
      </c>
      <c r="CK29" s="76">
        <v>0</v>
      </c>
      <c r="CL29" s="76">
        <v>0</v>
      </c>
      <c r="CM29" s="76">
        <v>0</v>
      </c>
      <c r="CN29" s="76">
        <v>0</v>
      </c>
      <c r="CO29" s="76">
        <v>0</v>
      </c>
      <c r="CP29" s="76">
        <v>0</v>
      </c>
      <c r="CQ29" s="76">
        <v>0</v>
      </c>
      <c r="CR29" s="76">
        <v>30</v>
      </c>
      <c r="CS29" s="76">
        <v>0</v>
      </c>
      <c r="CT29" s="76">
        <v>0</v>
      </c>
      <c r="CU29" s="76">
        <v>0</v>
      </c>
      <c r="CV29" s="76">
        <v>0</v>
      </c>
      <c r="CW29" s="76">
        <v>0</v>
      </c>
      <c r="CX29" s="76">
        <v>0</v>
      </c>
      <c r="CY29" s="76">
        <v>0</v>
      </c>
      <c r="CZ29" s="76">
        <v>0</v>
      </c>
      <c r="DA29" s="76">
        <v>0</v>
      </c>
      <c r="DB29" s="76">
        <v>0</v>
      </c>
      <c r="DC29" s="76">
        <v>0</v>
      </c>
      <c r="DD29" s="76">
        <v>0</v>
      </c>
      <c r="DE29" s="76">
        <v>0</v>
      </c>
      <c r="DF29" s="76">
        <v>0</v>
      </c>
      <c r="DG29" s="76">
        <v>0</v>
      </c>
      <c r="DH29" s="76">
        <v>0</v>
      </c>
      <c r="DI29" s="76">
        <v>0</v>
      </c>
      <c r="DJ29" s="76">
        <v>0</v>
      </c>
    </row>
    <row r="30" spans="1:114" ht="19.5" customHeight="1">
      <c r="A30" s="40" t="s">
        <v>38</v>
      </c>
      <c r="B30" s="40" t="s">
        <v>38</v>
      </c>
      <c r="C30" s="40" t="s">
        <v>38</v>
      </c>
      <c r="D30" s="40" t="s">
        <v>38</v>
      </c>
      <c r="E30" s="40" t="s">
        <v>115</v>
      </c>
      <c r="F30" s="74">
        <f t="shared" si="0"/>
        <v>4197.249999999999</v>
      </c>
      <c r="G30" s="74">
        <v>2768.33</v>
      </c>
      <c r="H30" s="74">
        <v>1272.17</v>
      </c>
      <c r="I30" s="74">
        <v>392.63</v>
      </c>
      <c r="J30" s="74">
        <v>0</v>
      </c>
      <c r="K30" s="75">
        <v>0</v>
      </c>
      <c r="L30" s="74">
        <v>243.28</v>
      </c>
      <c r="M30" s="74">
        <v>316.59</v>
      </c>
      <c r="N30" s="74">
        <v>111.08</v>
      </c>
      <c r="O30" s="74">
        <v>151.97</v>
      </c>
      <c r="P30" s="76">
        <v>0</v>
      </c>
      <c r="Q30" s="76">
        <v>14.62</v>
      </c>
      <c r="R30" s="76">
        <v>197.59</v>
      </c>
      <c r="S30" s="76">
        <v>0</v>
      </c>
      <c r="T30" s="76">
        <v>68.4</v>
      </c>
      <c r="U30" s="76">
        <v>1427.31</v>
      </c>
      <c r="V30" s="76">
        <v>21.45</v>
      </c>
      <c r="W30" s="76">
        <v>31.6</v>
      </c>
      <c r="X30" s="76">
        <v>11.8</v>
      </c>
      <c r="Y30" s="76">
        <v>0.35</v>
      </c>
      <c r="Z30" s="76">
        <v>7.58</v>
      </c>
      <c r="AA30" s="76">
        <v>19</v>
      </c>
      <c r="AB30" s="76">
        <v>11.74</v>
      </c>
      <c r="AC30" s="76">
        <v>0</v>
      </c>
      <c r="AD30" s="76">
        <v>20.97</v>
      </c>
      <c r="AE30" s="76">
        <v>33.96</v>
      </c>
      <c r="AF30" s="76">
        <v>0</v>
      </c>
      <c r="AG30" s="76">
        <v>3.1</v>
      </c>
      <c r="AH30" s="76">
        <v>0</v>
      </c>
      <c r="AI30" s="76">
        <v>0</v>
      </c>
      <c r="AJ30" s="76">
        <v>5.6</v>
      </c>
      <c r="AK30" s="76">
        <v>2.2</v>
      </c>
      <c r="AL30" s="76">
        <v>10.9</v>
      </c>
      <c r="AM30" s="76">
        <v>0</v>
      </c>
      <c r="AN30" s="76">
        <v>2.5</v>
      </c>
      <c r="AO30" s="76">
        <v>30.8</v>
      </c>
      <c r="AP30" s="76">
        <v>901.84</v>
      </c>
      <c r="AQ30" s="76">
        <v>33.77</v>
      </c>
      <c r="AR30" s="76">
        <v>38.16</v>
      </c>
      <c r="AS30" s="76">
        <v>32.17</v>
      </c>
      <c r="AT30" s="76">
        <v>8.5</v>
      </c>
      <c r="AU30" s="76">
        <v>0</v>
      </c>
      <c r="AV30" s="76">
        <v>199.32</v>
      </c>
      <c r="AW30" s="76">
        <v>1.61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0.62</v>
      </c>
      <c r="BG30" s="76">
        <v>0</v>
      </c>
      <c r="BH30" s="76">
        <v>0.99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0</v>
      </c>
      <c r="BO30" s="76">
        <v>0</v>
      </c>
      <c r="BP30" s="76">
        <v>0</v>
      </c>
      <c r="BQ30" s="76">
        <v>0</v>
      </c>
      <c r="BR30" s="76">
        <v>0</v>
      </c>
      <c r="BS30" s="76">
        <v>0</v>
      </c>
      <c r="BT30" s="76">
        <v>0</v>
      </c>
      <c r="BU30" s="76">
        <v>0</v>
      </c>
      <c r="BV30" s="76">
        <v>0</v>
      </c>
      <c r="BW30" s="76">
        <v>0</v>
      </c>
      <c r="BX30" s="76">
        <v>0</v>
      </c>
      <c r="BY30" s="76">
        <v>0</v>
      </c>
      <c r="BZ30" s="76">
        <v>0</v>
      </c>
      <c r="CA30" s="76">
        <v>0</v>
      </c>
      <c r="CB30" s="76">
        <v>0</v>
      </c>
      <c r="CC30" s="76">
        <v>0</v>
      </c>
      <c r="CD30" s="76">
        <v>0</v>
      </c>
      <c r="CE30" s="76">
        <v>0</v>
      </c>
      <c r="CF30" s="76">
        <v>0</v>
      </c>
      <c r="CG30" s="76">
        <v>0</v>
      </c>
      <c r="CH30" s="76">
        <v>0</v>
      </c>
      <c r="CI30" s="76">
        <v>0</v>
      </c>
      <c r="CJ30" s="76">
        <v>0</v>
      </c>
      <c r="CK30" s="76">
        <v>0</v>
      </c>
      <c r="CL30" s="76">
        <v>0</v>
      </c>
      <c r="CM30" s="76">
        <v>0</v>
      </c>
      <c r="CN30" s="76">
        <v>0</v>
      </c>
      <c r="CO30" s="76">
        <v>0</v>
      </c>
      <c r="CP30" s="76">
        <v>0</v>
      </c>
      <c r="CQ30" s="76">
        <v>0</v>
      </c>
      <c r="CR30" s="76">
        <v>0</v>
      </c>
      <c r="CS30" s="76">
        <v>0</v>
      </c>
      <c r="CT30" s="76">
        <v>0</v>
      </c>
      <c r="CU30" s="76">
        <v>0</v>
      </c>
      <c r="CV30" s="76">
        <v>0</v>
      </c>
      <c r="CW30" s="76">
        <v>0</v>
      </c>
      <c r="CX30" s="76">
        <v>0</v>
      </c>
      <c r="CY30" s="76">
        <v>0</v>
      </c>
      <c r="CZ30" s="76">
        <v>0</v>
      </c>
      <c r="DA30" s="76">
        <v>0</v>
      </c>
      <c r="DB30" s="76">
        <v>0</v>
      </c>
      <c r="DC30" s="76">
        <v>0</v>
      </c>
      <c r="DD30" s="76">
        <v>0</v>
      </c>
      <c r="DE30" s="76">
        <v>0</v>
      </c>
      <c r="DF30" s="76">
        <v>0</v>
      </c>
      <c r="DG30" s="76">
        <v>0</v>
      </c>
      <c r="DH30" s="76">
        <v>0</v>
      </c>
      <c r="DI30" s="76">
        <v>0</v>
      </c>
      <c r="DJ30" s="76">
        <v>0</v>
      </c>
    </row>
    <row r="31" spans="1:114" ht="19.5" customHeight="1">
      <c r="A31" s="40" t="s">
        <v>38</v>
      </c>
      <c r="B31" s="40" t="s">
        <v>38</v>
      </c>
      <c r="C31" s="40" t="s">
        <v>38</v>
      </c>
      <c r="D31" s="40" t="s">
        <v>38</v>
      </c>
      <c r="E31" s="40" t="s">
        <v>116</v>
      </c>
      <c r="F31" s="74">
        <f t="shared" si="0"/>
        <v>3161.29</v>
      </c>
      <c r="G31" s="74">
        <v>1990.29</v>
      </c>
      <c r="H31" s="74">
        <v>929.15</v>
      </c>
      <c r="I31" s="74">
        <v>295.83</v>
      </c>
      <c r="J31" s="74">
        <v>0</v>
      </c>
      <c r="K31" s="75">
        <v>0</v>
      </c>
      <c r="L31" s="74">
        <v>126.73</v>
      </c>
      <c r="M31" s="74">
        <v>228.99</v>
      </c>
      <c r="N31" s="74">
        <v>91.6</v>
      </c>
      <c r="O31" s="74">
        <v>103.04</v>
      </c>
      <c r="P31" s="76">
        <v>0</v>
      </c>
      <c r="Q31" s="76">
        <v>9.16</v>
      </c>
      <c r="R31" s="76">
        <v>137.39</v>
      </c>
      <c r="S31" s="76">
        <v>0</v>
      </c>
      <c r="T31" s="76">
        <v>68.4</v>
      </c>
      <c r="U31" s="76">
        <v>1169.48</v>
      </c>
      <c r="V31" s="76">
        <v>17.5</v>
      </c>
      <c r="W31" s="76">
        <v>31.3</v>
      </c>
      <c r="X31" s="76">
        <v>11.8</v>
      </c>
      <c r="Y31" s="76">
        <v>0</v>
      </c>
      <c r="Z31" s="76">
        <v>7</v>
      </c>
      <c r="AA31" s="76">
        <v>14.5</v>
      </c>
      <c r="AB31" s="76">
        <v>11.24</v>
      </c>
      <c r="AC31" s="76">
        <v>0</v>
      </c>
      <c r="AD31" s="76">
        <v>0</v>
      </c>
      <c r="AE31" s="76">
        <v>30.2</v>
      </c>
      <c r="AF31" s="76">
        <v>0</v>
      </c>
      <c r="AG31" s="76">
        <v>3.1</v>
      </c>
      <c r="AH31" s="76">
        <v>0</v>
      </c>
      <c r="AI31" s="76">
        <v>0</v>
      </c>
      <c r="AJ31" s="76">
        <v>5</v>
      </c>
      <c r="AK31" s="76">
        <v>1.5</v>
      </c>
      <c r="AL31" s="76">
        <v>10.9</v>
      </c>
      <c r="AM31" s="76">
        <v>0</v>
      </c>
      <c r="AN31" s="76">
        <v>2.5</v>
      </c>
      <c r="AO31" s="76">
        <v>30.8</v>
      </c>
      <c r="AP31" s="76">
        <v>901.84</v>
      </c>
      <c r="AQ31" s="76">
        <v>22.9</v>
      </c>
      <c r="AR31" s="76">
        <v>27.87</v>
      </c>
      <c r="AS31" s="76">
        <v>13.79</v>
      </c>
      <c r="AT31" s="76">
        <v>8.5</v>
      </c>
      <c r="AU31" s="76">
        <v>0</v>
      </c>
      <c r="AV31" s="76">
        <v>17.24</v>
      </c>
      <c r="AW31" s="76">
        <v>1.52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0.53</v>
      </c>
      <c r="BG31" s="76">
        <v>0</v>
      </c>
      <c r="BH31" s="76">
        <v>0.99</v>
      </c>
      <c r="BI31" s="76">
        <v>0</v>
      </c>
      <c r="BJ31" s="76">
        <v>0</v>
      </c>
      <c r="BK31" s="76">
        <v>0</v>
      </c>
      <c r="BL31" s="76">
        <v>0</v>
      </c>
      <c r="BM31" s="76">
        <v>0</v>
      </c>
      <c r="BN31" s="76">
        <v>0</v>
      </c>
      <c r="BO31" s="76">
        <v>0</v>
      </c>
      <c r="BP31" s="76">
        <v>0</v>
      </c>
      <c r="BQ31" s="76">
        <v>0</v>
      </c>
      <c r="BR31" s="76">
        <v>0</v>
      </c>
      <c r="BS31" s="76">
        <v>0</v>
      </c>
      <c r="BT31" s="76">
        <v>0</v>
      </c>
      <c r="BU31" s="76">
        <v>0</v>
      </c>
      <c r="BV31" s="76">
        <v>0</v>
      </c>
      <c r="BW31" s="76">
        <v>0</v>
      </c>
      <c r="BX31" s="76">
        <v>0</v>
      </c>
      <c r="BY31" s="76">
        <v>0</v>
      </c>
      <c r="BZ31" s="76">
        <v>0</v>
      </c>
      <c r="CA31" s="76">
        <v>0</v>
      </c>
      <c r="CB31" s="76">
        <v>0</v>
      </c>
      <c r="CC31" s="76">
        <v>0</v>
      </c>
      <c r="CD31" s="76">
        <v>0</v>
      </c>
      <c r="CE31" s="76">
        <v>0</v>
      </c>
      <c r="CF31" s="76">
        <v>0</v>
      </c>
      <c r="CG31" s="76">
        <v>0</v>
      </c>
      <c r="CH31" s="76">
        <v>0</v>
      </c>
      <c r="CI31" s="76">
        <v>0</v>
      </c>
      <c r="CJ31" s="76">
        <v>0</v>
      </c>
      <c r="CK31" s="76">
        <v>0</v>
      </c>
      <c r="CL31" s="76">
        <v>0</v>
      </c>
      <c r="CM31" s="76">
        <v>0</v>
      </c>
      <c r="CN31" s="76">
        <v>0</v>
      </c>
      <c r="CO31" s="76">
        <v>0</v>
      </c>
      <c r="CP31" s="76">
        <v>0</v>
      </c>
      <c r="CQ31" s="76">
        <v>0</v>
      </c>
      <c r="CR31" s="76">
        <v>0</v>
      </c>
      <c r="CS31" s="76">
        <v>0</v>
      </c>
      <c r="CT31" s="76">
        <v>0</v>
      </c>
      <c r="CU31" s="76">
        <v>0</v>
      </c>
      <c r="CV31" s="76">
        <v>0</v>
      </c>
      <c r="CW31" s="76">
        <v>0</v>
      </c>
      <c r="CX31" s="76">
        <v>0</v>
      </c>
      <c r="CY31" s="76">
        <v>0</v>
      </c>
      <c r="CZ31" s="76">
        <v>0</v>
      </c>
      <c r="DA31" s="76">
        <v>0</v>
      </c>
      <c r="DB31" s="76">
        <v>0</v>
      </c>
      <c r="DC31" s="76">
        <v>0</v>
      </c>
      <c r="DD31" s="76">
        <v>0</v>
      </c>
      <c r="DE31" s="76">
        <v>0</v>
      </c>
      <c r="DF31" s="76">
        <v>0</v>
      </c>
      <c r="DG31" s="76">
        <v>0</v>
      </c>
      <c r="DH31" s="76">
        <v>0</v>
      </c>
      <c r="DI31" s="76">
        <v>0</v>
      </c>
      <c r="DJ31" s="76">
        <v>0</v>
      </c>
    </row>
    <row r="32" spans="1:114" ht="19.5" customHeight="1">
      <c r="A32" s="40" t="s">
        <v>83</v>
      </c>
      <c r="B32" s="40" t="s">
        <v>84</v>
      </c>
      <c r="C32" s="40" t="s">
        <v>85</v>
      </c>
      <c r="D32" s="40" t="s">
        <v>117</v>
      </c>
      <c r="E32" s="40" t="s">
        <v>87</v>
      </c>
      <c r="F32" s="74">
        <f t="shared" si="0"/>
        <v>5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v>0</v>
      </c>
      <c r="M32" s="74">
        <v>0</v>
      </c>
      <c r="N32" s="74">
        <v>0</v>
      </c>
      <c r="O32" s="74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5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5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76">
        <v>0</v>
      </c>
      <c r="BM32" s="76">
        <v>0</v>
      </c>
      <c r="BN32" s="76">
        <v>0</v>
      </c>
      <c r="BO32" s="76">
        <v>0</v>
      </c>
      <c r="BP32" s="76">
        <v>0</v>
      </c>
      <c r="BQ32" s="76">
        <v>0</v>
      </c>
      <c r="BR32" s="76">
        <v>0</v>
      </c>
      <c r="BS32" s="76">
        <v>0</v>
      </c>
      <c r="BT32" s="76">
        <v>0</v>
      </c>
      <c r="BU32" s="76">
        <v>0</v>
      </c>
      <c r="BV32" s="76">
        <v>0</v>
      </c>
      <c r="BW32" s="76">
        <v>0</v>
      </c>
      <c r="BX32" s="76">
        <v>0</v>
      </c>
      <c r="BY32" s="76">
        <v>0</v>
      </c>
      <c r="BZ32" s="76">
        <v>0</v>
      </c>
      <c r="CA32" s="76">
        <v>0</v>
      </c>
      <c r="CB32" s="76">
        <v>0</v>
      </c>
      <c r="CC32" s="76">
        <v>0</v>
      </c>
      <c r="CD32" s="76">
        <v>0</v>
      </c>
      <c r="CE32" s="76">
        <v>0</v>
      </c>
      <c r="CF32" s="76">
        <v>0</v>
      </c>
      <c r="CG32" s="76">
        <v>0</v>
      </c>
      <c r="CH32" s="76">
        <v>0</v>
      </c>
      <c r="CI32" s="76">
        <v>0</v>
      </c>
      <c r="CJ32" s="76">
        <v>0</v>
      </c>
      <c r="CK32" s="76">
        <v>0</v>
      </c>
      <c r="CL32" s="76">
        <v>0</v>
      </c>
      <c r="CM32" s="76">
        <v>0</v>
      </c>
      <c r="CN32" s="76">
        <v>0</v>
      </c>
      <c r="CO32" s="76">
        <v>0</v>
      </c>
      <c r="CP32" s="76">
        <v>0</v>
      </c>
      <c r="CQ32" s="76">
        <v>0</v>
      </c>
      <c r="CR32" s="76">
        <v>0</v>
      </c>
      <c r="CS32" s="76">
        <v>0</v>
      </c>
      <c r="CT32" s="76">
        <v>0</v>
      </c>
      <c r="CU32" s="76">
        <v>0</v>
      </c>
      <c r="CV32" s="76">
        <v>0</v>
      </c>
      <c r="CW32" s="76">
        <v>0</v>
      </c>
      <c r="CX32" s="76">
        <v>0</v>
      </c>
      <c r="CY32" s="76">
        <v>0</v>
      </c>
      <c r="CZ32" s="76">
        <v>0</v>
      </c>
      <c r="DA32" s="76">
        <v>0</v>
      </c>
      <c r="DB32" s="76">
        <v>0</v>
      </c>
      <c r="DC32" s="76">
        <v>0</v>
      </c>
      <c r="DD32" s="76">
        <v>0</v>
      </c>
      <c r="DE32" s="76">
        <v>0</v>
      </c>
      <c r="DF32" s="76">
        <v>0</v>
      </c>
      <c r="DG32" s="76">
        <v>0</v>
      </c>
      <c r="DH32" s="76">
        <v>0</v>
      </c>
      <c r="DI32" s="76">
        <v>0</v>
      </c>
      <c r="DJ32" s="76">
        <v>0</v>
      </c>
    </row>
    <row r="33" spans="1:114" ht="19.5" customHeight="1">
      <c r="A33" s="40" t="s">
        <v>118</v>
      </c>
      <c r="B33" s="40" t="s">
        <v>99</v>
      </c>
      <c r="C33" s="40" t="s">
        <v>99</v>
      </c>
      <c r="D33" s="40" t="s">
        <v>117</v>
      </c>
      <c r="E33" s="40" t="s">
        <v>119</v>
      </c>
      <c r="F33" s="74">
        <f t="shared" si="0"/>
        <v>40</v>
      </c>
      <c r="G33" s="74">
        <v>3.4</v>
      </c>
      <c r="H33" s="74">
        <v>0</v>
      </c>
      <c r="I33" s="74">
        <v>0</v>
      </c>
      <c r="J33" s="74">
        <v>0</v>
      </c>
      <c r="K33" s="75">
        <v>0</v>
      </c>
      <c r="L33" s="74">
        <v>0</v>
      </c>
      <c r="M33" s="74">
        <v>0</v>
      </c>
      <c r="N33" s="74">
        <v>0</v>
      </c>
      <c r="O33" s="74">
        <v>0</v>
      </c>
      <c r="P33" s="76">
        <v>0</v>
      </c>
      <c r="Q33" s="76">
        <v>0</v>
      </c>
      <c r="R33" s="76">
        <v>0</v>
      </c>
      <c r="S33" s="76">
        <v>0</v>
      </c>
      <c r="T33" s="76">
        <v>3.4</v>
      </c>
      <c r="U33" s="76">
        <v>36.6</v>
      </c>
      <c r="V33" s="76">
        <v>0</v>
      </c>
      <c r="W33" s="76">
        <v>9.3</v>
      </c>
      <c r="X33" s="76">
        <v>1.8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8.1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5.9</v>
      </c>
      <c r="AM33" s="76">
        <v>0</v>
      </c>
      <c r="AN33" s="76">
        <v>0</v>
      </c>
      <c r="AO33" s="76">
        <v>6.3</v>
      </c>
      <c r="AP33" s="76">
        <v>4.2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1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0</v>
      </c>
      <c r="BL33" s="76">
        <v>0</v>
      </c>
      <c r="BM33" s="76">
        <v>0</v>
      </c>
      <c r="BN33" s="76">
        <v>0</v>
      </c>
      <c r="BO33" s="76">
        <v>0</v>
      </c>
      <c r="BP33" s="76">
        <v>0</v>
      </c>
      <c r="BQ33" s="76">
        <v>0</v>
      </c>
      <c r="BR33" s="76">
        <v>0</v>
      </c>
      <c r="BS33" s="76">
        <v>0</v>
      </c>
      <c r="BT33" s="76">
        <v>0</v>
      </c>
      <c r="BU33" s="76">
        <v>0</v>
      </c>
      <c r="BV33" s="76">
        <v>0</v>
      </c>
      <c r="BW33" s="76">
        <v>0</v>
      </c>
      <c r="BX33" s="76">
        <v>0</v>
      </c>
      <c r="BY33" s="76">
        <v>0</v>
      </c>
      <c r="BZ33" s="76">
        <v>0</v>
      </c>
      <c r="CA33" s="76">
        <v>0</v>
      </c>
      <c r="CB33" s="76">
        <v>0</v>
      </c>
      <c r="CC33" s="76">
        <v>0</v>
      </c>
      <c r="CD33" s="76">
        <v>0</v>
      </c>
      <c r="CE33" s="76">
        <v>0</v>
      </c>
      <c r="CF33" s="76">
        <v>0</v>
      </c>
      <c r="CG33" s="76">
        <v>0</v>
      </c>
      <c r="CH33" s="76">
        <v>0</v>
      </c>
      <c r="CI33" s="76">
        <v>0</v>
      </c>
      <c r="CJ33" s="76">
        <v>0</v>
      </c>
      <c r="CK33" s="76">
        <v>0</v>
      </c>
      <c r="CL33" s="76">
        <v>0</v>
      </c>
      <c r="CM33" s="76">
        <v>0</v>
      </c>
      <c r="CN33" s="76">
        <v>0</v>
      </c>
      <c r="CO33" s="76">
        <v>0</v>
      </c>
      <c r="CP33" s="76">
        <v>0</v>
      </c>
      <c r="CQ33" s="76">
        <v>0</v>
      </c>
      <c r="CR33" s="76">
        <v>0</v>
      </c>
      <c r="CS33" s="76">
        <v>0</v>
      </c>
      <c r="CT33" s="76">
        <v>0</v>
      </c>
      <c r="CU33" s="76">
        <v>0</v>
      </c>
      <c r="CV33" s="76">
        <v>0</v>
      </c>
      <c r="CW33" s="76">
        <v>0</v>
      </c>
      <c r="CX33" s="76">
        <v>0</v>
      </c>
      <c r="CY33" s="76">
        <v>0</v>
      </c>
      <c r="CZ33" s="76">
        <v>0</v>
      </c>
      <c r="DA33" s="76">
        <v>0</v>
      </c>
      <c r="DB33" s="76">
        <v>0</v>
      </c>
      <c r="DC33" s="76">
        <v>0</v>
      </c>
      <c r="DD33" s="76">
        <v>0</v>
      </c>
      <c r="DE33" s="76">
        <v>0</v>
      </c>
      <c r="DF33" s="76">
        <v>0</v>
      </c>
      <c r="DG33" s="76">
        <v>0</v>
      </c>
      <c r="DH33" s="76">
        <v>0</v>
      </c>
      <c r="DI33" s="76">
        <v>0</v>
      </c>
      <c r="DJ33" s="76">
        <v>0</v>
      </c>
    </row>
    <row r="34" spans="1:114" ht="19.5" customHeight="1">
      <c r="A34" s="40" t="s">
        <v>88</v>
      </c>
      <c r="B34" s="40" t="s">
        <v>89</v>
      </c>
      <c r="C34" s="40" t="s">
        <v>89</v>
      </c>
      <c r="D34" s="40" t="s">
        <v>117</v>
      </c>
      <c r="E34" s="40" t="s">
        <v>92</v>
      </c>
      <c r="F34" s="74">
        <f t="shared" si="0"/>
        <v>228.99</v>
      </c>
      <c r="G34" s="74">
        <v>228.99</v>
      </c>
      <c r="H34" s="74">
        <v>0</v>
      </c>
      <c r="I34" s="74">
        <v>0</v>
      </c>
      <c r="J34" s="74">
        <v>0</v>
      </c>
      <c r="K34" s="75">
        <v>0</v>
      </c>
      <c r="L34" s="74">
        <v>0</v>
      </c>
      <c r="M34" s="74">
        <v>228.99</v>
      </c>
      <c r="N34" s="74">
        <v>0</v>
      </c>
      <c r="O34" s="74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0</v>
      </c>
      <c r="BL34" s="76">
        <v>0</v>
      </c>
      <c r="BM34" s="76">
        <v>0</v>
      </c>
      <c r="BN34" s="76">
        <v>0</v>
      </c>
      <c r="BO34" s="76">
        <v>0</v>
      </c>
      <c r="BP34" s="76">
        <v>0</v>
      </c>
      <c r="BQ34" s="76">
        <v>0</v>
      </c>
      <c r="BR34" s="76">
        <v>0</v>
      </c>
      <c r="BS34" s="76">
        <v>0</v>
      </c>
      <c r="BT34" s="76">
        <v>0</v>
      </c>
      <c r="BU34" s="76">
        <v>0</v>
      </c>
      <c r="BV34" s="76">
        <v>0</v>
      </c>
      <c r="BW34" s="76">
        <v>0</v>
      </c>
      <c r="BX34" s="76">
        <v>0</v>
      </c>
      <c r="BY34" s="76">
        <v>0</v>
      </c>
      <c r="BZ34" s="76">
        <v>0</v>
      </c>
      <c r="CA34" s="76">
        <v>0</v>
      </c>
      <c r="CB34" s="76">
        <v>0</v>
      </c>
      <c r="CC34" s="76">
        <v>0</v>
      </c>
      <c r="CD34" s="76">
        <v>0</v>
      </c>
      <c r="CE34" s="76">
        <v>0</v>
      </c>
      <c r="CF34" s="76">
        <v>0</v>
      </c>
      <c r="CG34" s="76">
        <v>0</v>
      </c>
      <c r="CH34" s="76">
        <v>0</v>
      </c>
      <c r="CI34" s="76">
        <v>0</v>
      </c>
      <c r="CJ34" s="76">
        <v>0</v>
      </c>
      <c r="CK34" s="76">
        <v>0</v>
      </c>
      <c r="CL34" s="76">
        <v>0</v>
      </c>
      <c r="CM34" s="76">
        <v>0</v>
      </c>
      <c r="CN34" s="76">
        <v>0</v>
      </c>
      <c r="CO34" s="76">
        <v>0</v>
      </c>
      <c r="CP34" s="76">
        <v>0</v>
      </c>
      <c r="CQ34" s="76">
        <v>0</v>
      </c>
      <c r="CR34" s="76">
        <v>0</v>
      </c>
      <c r="CS34" s="76">
        <v>0</v>
      </c>
      <c r="CT34" s="76">
        <v>0</v>
      </c>
      <c r="CU34" s="76">
        <v>0</v>
      </c>
      <c r="CV34" s="76">
        <v>0</v>
      </c>
      <c r="CW34" s="76">
        <v>0</v>
      </c>
      <c r="CX34" s="76">
        <v>0</v>
      </c>
      <c r="CY34" s="76">
        <v>0</v>
      </c>
      <c r="CZ34" s="76">
        <v>0</v>
      </c>
      <c r="DA34" s="76">
        <v>0</v>
      </c>
      <c r="DB34" s="76">
        <v>0</v>
      </c>
      <c r="DC34" s="76">
        <v>0</v>
      </c>
      <c r="DD34" s="76">
        <v>0</v>
      </c>
      <c r="DE34" s="76">
        <v>0</v>
      </c>
      <c r="DF34" s="76">
        <v>0</v>
      </c>
      <c r="DG34" s="76">
        <v>0</v>
      </c>
      <c r="DH34" s="76">
        <v>0</v>
      </c>
      <c r="DI34" s="76">
        <v>0</v>
      </c>
      <c r="DJ34" s="76">
        <v>0</v>
      </c>
    </row>
    <row r="35" spans="1:114" ht="19.5" customHeight="1">
      <c r="A35" s="40" t="s">
        <v>88</v>
      </c>
      <c r="B35" s="40" t="s">
        <v>89</v>
      </c>
      <c r="C35" s="40" t="s">
        <v>120</v>
      </c>
      <c r="D35" s="40" t="s">
        <v>117</v>
      </c>
      <c r="E35" s="40" t="s">
        <v>121</v>
      </c>
      <c r="F35" s="74">
        <f t="shared" si="0"/>
        <v>91.6</v>
      </c>
      <c r="G35" s="74">
        <v>91.6</v>
      </c>
      <c r="H35" s="74">
        <v>0</v>
      </c>
      <c r="I35" s="74">
        <v>0</v>
      </c>
      <c r="J35" s="74">
        <v>0</v>
      </c>
      <c r="K35" s="75">
        <v>0</v>
      </c>
      <c r="L35" s="74">
        <v>0</v>
      </c>
      <c r="M35" s="74">
        <v>0</v>
      </c>
      <c r="N35" s="74">
        <v>91.6</v>
      </c>
      <c r="O35" s="74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0</v>
      </c>
      <c r="BH35" s="76">
        <v>0</v>
      </c>
      <c r="BI35" s="76">
        <v>0</v>
      </c>
      <c r="BJ35" s="76">
        <v>0</v>
      </c>
      <c r="BK35" s="76">
        <v>0</v>
      </c>
      <c r="BL35" s="76">
        <v>0</v>
      </c>
      <c r="BM35" s="76">
        <v>0</v>
      </c>
      <c r="BN35" s="76">
        <v>0</v>
      </c>
      <c r="BO35" s="76">
        <v>0</v>
      </c>
      <c r="BP35" s="76">
        <v>0</v>
      </c>
      <c r="BQ35" s="76">
        <v>0</v>
      </c>
      <c r="BR35" s="76">
        <v>0</v>
      </c>
      <c r="BS35" s="76">
        <v>0</v>
      </c>
      <c r="BT35" s="76">
        <v>0</v>
      </c>
      <c r="BU35" s="76">
        <v>0</v>
      </c>
      <c r="BV35" s="76">
        <v>0</v>
      </c>
      <c r="BW35" s="76">
        <v>0</v>
      </c>
      <c r="BX35" s="76">
        <v>0</v>
      </c>
      <c r="BY35" s="76">
        <v>0</v>
      </c>
      <c r="BZ35" s="76">
        <v>0</v>
      </c>
      <c r="CA35" s="76">
        <v>0</v>
      </c>
      <c r="CB35" s="76">
        <v>0</v>
      </c>
      <c r="CC35" s="76">
        <v>0</v>
      </c>
      <c r="CD35" s="76">
        <v>0</v>
      </c>
      <c r="CE35" s="76">
        <v>0</v>
      </c>
      <c r="CF35" s="76">
        <v>0</v>
      </c>
      <c r="CG35" s="76">
        <v>0</v>
      </c>
      <c r="CH35" s="76">
        <v>0</v>
      </c>
      <c r="CI35" s="76">
        <v>0</v>
      </c>
      <c r="CJ35" s="76">
        <v>0</v>
      </c>
      <c r="CK35" s="76">
        <v>0</v>
      </c>
      <c r="CL35" s="76">
        <v>0</v>
      </c>
      <c r="CM35" s="76">
        <v>0</v>
      </c>
      <c r="CN35" s="76">
        <v>0</v>
      </c>
      <c r="CO35" s="76">
        <v>0</v>
      </c>
      <c r="CP35" s="76">
        <v>0</v>
      </c>
      <c r="CQ35" s="76">
        <v>0</v>
      </c>
      <c r="CR35" s="76">
        <v>0</v>
      </c>
      <c r="CS35" s="76">
        <v>0</v>
      </c>
      <c r="CT35" s="76">
        <v>0</v>
      </c>
      <c r="CU35" s="76">
        <v>0</v>
      </c>
      <c r="CV35" s="76">
        <v>0</v>
      </c>
      <c r="CW35" s="76">
        <v>0</v>
      </c>
      <c r="CX35" s="76">
        <v>0</v>
      </c>
      <c r="CY35" s="76">
        <v>0</v>
      </c>
      <c r="CZ35" s="76">
        <v>0</v>
      </c>
      <c r="DA35" s="76">
        <v>0</v>
      </c>
      <c r="DB35" s="76">
        <v>0</v>
      </c>
      <c r="DC35" s="76">
        <v>0</v>
      </c>
      <c r="DD35" s="76">
        <v>0</v>
      </c>
      <c r="DE35" s="76">
        <v>0</v>
      </c>
      <c r="DF35" s="76">
        <v>0</v>
      </c>
      <c r="DG35" s="76">
        <v>0</v>
      </c>
      <c r="DH35" s="76">
        <v>0</v>
      </c>
      <c r="DI35" s="76">
        <v>0</v>
      </c>
      <c r="DJ35" s="76">
        <v>0</v>
      </c>
    </row>
    <row r="36" spans="1:114" ht="19.5" customHeight="1">
      <c r="A36" s="40" t="s">
        <v>88</v>
      </c>
      <c r="B36" s="40" t="s">
        <v>99</v>
      </c>
      <c r="C36" s="40" t="s">
        <v>95</v>
      </c>
      <c r="D36" s="40" t="s">
        <v>117</v>
      </c>
      <c r="E36" s="40" t="s">
        <v>108</v>
      </c>
      <c r="F36" s="74">
        <f t="shared" si="0"/>
        <v>9.16</v>
      </c>
      <c r="G36" s="74">
        <v>9.16</v>
      </c>
      <c r="H36" s="74">
        <v>0</v>
      </c>
      <c r="I36" s="74">
        <v>0</v>
      </c>
      <c r="J36" s="74">
        <v>0</v>
      </c>
      <c r="K36" s="75">
        <v>0</v>
      </c>
      <c r="L36" s="74">
        <v>0</v>
      </c>
      <c r="M36" s="74">
        <v>0</v>
      </c>
      <c r="N36" s="74">
        <v>0</v>
      </c>
      <c r="O36" s="74">
        <v>0</v>
      </c>
      <c r="P36" s="76">
        <v>0</v>
      </c>
      <c r="Q36" s="76">
        <v>9.16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0</v>
      </c>
      <c r="BH36" s="76">
        <v>0</v>
      </c>
      <c r="BI36" s="76">
        <v>0</v>
      </c>
      <c r="BJ36" s="76">
        <v>0</v>
      </c>
      <c r="BK36" s="76">
        <v>0</v>
      </c>
      <c r="BL36" s="76">
        <v>0</v>
      </c>
      <c r="BM36" s="76">
        <v>0</v>
      </c>
      <c r="BN36" s="76">
        <v>0</v>
      </c>
      <c r="BO36" s="76">
        <v>0</v>
      </c>
      <c r="BP36" s="76">
        <v>0</v>
      </c>
      <c r="BQ36" s="76">
        <v>0</v>
      </c>
      <c r="BR36" s="76">
        <v>0</v>
      </c>
      <c r="BS36" s="76">
        <v>0</v>
      </c>
      <c r="BT36" s="76">
        <v>0</v>
      </c>
      <c r="BU36" s="76">
        <v>0</v>
      </c>
      <c r="BV36" s="76">
        <v>0</v>
      </c>
      <c r="BW36" s="76">
        <v>0</v>
      </c>
      <c r="BX36" s="76">
        <v>0</v>
      </c>
      <c r="BY36" s="76">
        <v>0</v>
      </c>
      <c r="BZ36" s="76">
        <v>0</v>
      </c>
      <c r="CA36" s="76">
        <v>0</v>
      </c>
      <c r="CB36" s="76">
        <v>0</v>
      </c>
      <c r="CC36" s="76">
        <v>0</v>
      </c>
      <c r="CD36" s="76">
        <v>0</v>
      </c>
      <c r="CE36" s="76">
        <v>0</v>
      </c>
      <c r="CF36" s="76">
        <v>0</v>
      </c>
      <c r="CG36" s="76">
        <v>0</v>
      </c>
      <c r="CH36" s="76">
        <v>0</v>
      </c>
      <c r="CI36" s="76">
        <v>0</v>
      </c>
      <c r="CJ36" s="76">
        <v>0</v>
      </c>
      <c r="CK36" s="76">
        <v>0</v>
      </c>
      <c r="CL36" s="76">
        <v>0</v>
      </c>
      <c r="CM36" s="76">
        <v>0</v>
      </c>
      <c r="CN36" s="76">
        <v>0</v>
      </c>
      <c r="CO36" s="76">
        <v>0</v>
      </c>
      <c r="CP36" s="76">
        <v>0</v>
      </c>
      <c r="CQ36" s="76">
        <v>0</v>
      </c>
      <c r="CR36" s="76">
        <v>0</v>
      </c>
      <c r="CS36" s="76">
        <v>0</v>
      </c>
      <c r="CT36" s="76">
        <v>0</v>
      </c>
      <c r="CU36" s="76">
        <v>0</v>
      </c>
      <c r="CV36" s="76">
        <v>0</v>
      </c>
      <c r="CW36" s="76">
        <v>0</v>
      </c>
      <c r="CX36" s="76">
        <v>0</v>
      </c>
      <c r="CY36" s="76">
        <v>0</v>
      </c>
      <c r="CZ36" s="76">
        <v>0</v>
      </c>
      <c r="DA36" s="76">
        <v>0</v>
      </c>
      <c r="DB36" s="76">
        <v>0</v>
      </c>
      <c r="DC36" s="76">
        <v>0</v>
      </c>
      <c r="DD36" s="76">
        <v>0</v>
      </c>
      <c r="DE36" s="76">
        <v>0</v>
      </c>
      <c r="DF36" s="76">
        <v>0</v>
      </c>
      <c r="DG36" s="76">
        <v>0</v>
      </c>
      <c r="DH36" s="76">
        <v>0</v>
      </c>
      <c r="DI36" s="76">
        <v>0</v>
      </c>
      <c r="DJ36" s="76">
        <v>0</v>
      </c>
    </row>
    <row r="37" spans="1:114" ht="19.5" customHeight="1">
      <c r="A37" s="40" t="s">
        <v>93</v>
      </c>
      <c r="B37" s="40" t="s">
        <v>94</v>
      </c>
      <c r="C37" s="40" t="s">
        <v>102</v>
      </c>
      <c r="D37" s="40" t="s">
        <v>117</v>
      </c>
      <c r="E37" s="40" t="s">
        <v>109</v>
      </c>
      <c r="F37" s="74">
        <f t="shared" si="0"/>
        <v>103.04</v>
      </c>
      <c r="G37" s="74">
        <v>103.04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4">
        <v>0</v>
      </c>
      <c r="N37" s="74">
        <v>0</v>
      </c>
      <c r="O37" s="74">
        <v>103.04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0</v>
      </c>
      <c r="BH37" s="76">
        <v>0</v>
      </c>
      <c r="BI37" s="76">
        <v>0</v>
      </c>
      <c r="BJ37" s="76">
        <v>0</v>
      </c>
      <c r="BK37" s="76">
        <v>0</v>
      </c>
      <c r="BL37" s="76">
        <v>0</v>
      </c>
      <c r="BM37" s="76">
        <v>0</v>
      </c>
      <c r="BN37" s="76">
        <v>0</v>
      </c>
      <c r="BO37" s="76">
        <v>0</v>
      </c>
      <c r="BP37" s="76">
        <v>0</v>
      </c>
      <c r="BQ37" s="76">
        <v>0</v>
      </c>
      <c r="BR37" s="76">
        <v>0</v>
      </c>
      <c r="BS37" s="76">
        <v>0</v>
      </c>
      <c r="BT37" s="76">
        <v>0</v>
      </c>
      <c r="BU37" s="76">
        <v>0</v>
      </c>
      <c r="BV37" s="76">
        <v>0</v>
      </c>
      <c r="BW37" s="76">
        <v>0</v>
      </c>
      <c r="BX37" s="76">
        <v>0</v>
      </c>
      <c r="BY37" s="76">
        <v>0</v>
      </c>
      <c r="BZ37" s="76">
        <v>0</v>
      </c>
      <c r="CA37" s="76">
        <v>0</v>
      </c>
      <c r="CB37" s="76">
        <v>0</v>
      </c>
      <c r="CC37" s="76">
        <v>0</v>
      </c>
      <c r="CD37" s="76">
        <v>0</v>
      </c>
      <c r="CE37" s="76">
        <v>0</v>
      </c>
      <c r="CF37" s="76">
        <v>0</v>
      </c>
      <c r="CG37" s="76">
        <v>0</v>
      </c>
      <c r="CH37" s="76">
        <v>0</v>
      </c>
      <c r="CI37" s="76">
        <v>0</v>
      </c>
      <c r="CJ37" s="76">
        <v>0</v>
      </c>
      <c r="CK37" s="76">
        <v>0</v>
      </c>
      <c r="CL37" s="76">
        <v>0</v>
      </c>
      <c r="CM37" s="76">
        <v>0</v>
      </c>
      <c r="CN37" s="76">
        <v>0</v>
      </c>
      <c r="CO37" s="76">
        <v>0</v>
      </c>
      <c r="CP37" s="76">
        <v>0</v>
      </c>
      <c r="CQ37" s="76">
        <v>0</v>
      </c>
      <c r="CR37" s="76">
        <v>0</v>
      </c>
      <c r="CS37" s="76">
        <v>0</v>
      </c>
      <c r="CT37" s="76">
        <v>0</v>
      </c>
      <c r="CU37" s="76">
        <v>0</v>
      </c>
      <c r="CV37" s="76">
        <v>0</v>
      </c>
      <c r="CW37" s="76">
        <v>0</v>
      </c>
      <c r="CX37" s="76">
        <v>0</v>
      </c>
      <c r="CY37" s="76">
        <v>0</v>
      </c>
      <c r="CZ37" s="76">
        <v>0</v>
      </c>
      <c r="DA37" s="76">
        <v>0</v>
      </c>
      <c r="DB37" s="76">
        <v>0</v>
      </c>
      <c r="DC37" s="76">
        <v>0</v>
      </c>
      <c r="DD37" s="76">
        <v>0</v>
      </c>
      <c r="DE37" s="76">
        <v>0</v>
      </c>
      <c r="DF37" s="76">
        <v>0</v>
      </c>
      <c r="DG37" s="76">
        <v>0</v>
      </c>
      <c r="DH37" s="76">
        <v>0</v>
      </c>
      <c r="DI37" s="76">
        <v>0</v>
      </c>
      <c r="DJ37" s="76">
        <v>0</v>
      </c>
    </row>
    <row r="38" spans="1:114" ht="19.5" customHeight="1">
      <c r="A38" s="40" t="s">
        <v>98</v>
      </c>
      <c r="B38" s="40" t="s">
        <v>95</v>
      </c>
      <c r="C38" s="40" t="s">
        <v>99</v>
      </c>
      <c r="D38" s="40" t="s">
        <v>117</v>
      </c>
      <c r="E38" s="40" t="s">
        <v>100</v>
      </c>
      <c r="F38" s="74">
        <f t="shared" si="0"/>
        <v>1311.99</v>
      </c>
      <c r="G38" s="74">
        <v>1144.41</v>
      </c>
      <c r="H38" s="74">
        <v>929.15</v>
      </c>
      <c r="I38" s="74">
        <v>88.53</v>
      </c>
      <c r="J38" s="74">
        <v>0</v>
      </c>
      <c r="K38" s="75">
        <v>0</v>
      </c>
      <c r="L38" s="74">
        <v>126.73</v>
      </c>
      <c r="M38" s="74">
        <v>0</v>
      </c>
      <c r="N38" s="74">
        <v>0</v>
      </c>
      <c r="O38" s="74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166.06</v>
      </c>
      <c r="V38" s="76">
        <v>15</v>
      </c>
      <c r="W38" s="76">
        <v>12</v>
      </c>
      <c r="X38" s="76">
        <v>10</v>
      </c>
      <c r="Y38" s="76">
        <v>0</v>
      </c>
      <c r="Z38" s="76">
        <v>6</v>
      </c>
      <c r="AA38" s="76">
        <v>12</v>
      </c>
      <c r="AB38" s="76">
        <v>8.74</v>
      </c>
      <c r="AC38" s="76">
        <v>0</v>
      </c>
      <c r="AD38" s="76">
        <v>0</v>
      </c>
      <c r="AE38" s="76">
        <v>20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1.5</v>
      </c>
      <c r="AL38" s="76">
        <v>0</v>
      </c>
      <c r="AM38" s="76">
        <v>0</v>
      </c>
      <c r="AN38" s="76">
        <v>0</v>
      </c>
      <c r="AO38" s="76">
        <v>15</v>
      </c>
      <c r="AP38" s="76">
        <v>0</v>
      </c>
      <c r="AQ38" s="76">
        <v>22.9</v>
      </c>
      <c r="AR38" s="76">
        <v>27.87</v>
      </c>
      <c r="AS38" s="76">
        <v>13.79</v>
      </c>
      <c r="AT38" s="76">
        <v>0</v>
      </c>
      <c r="AU38" s="76">
        <v>0</v>
      </c>
      <c r="AV38" s="76">
        <v>1.26</v>
      </c>
      <c r="AW38" s="76">
        <v>1.52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0.53</v>
      </c>
      <c r="BG38" s="76">
        <v>0</v>
      </c>
      <c r="BH38" s="76">
        <v>0.99</v>
      </c>
      <c r="BI38" s="76">
        <v>0</v>
      </c>
      <c r="BJ38" s="76">
        <v>0</v>
      </c>
      <c r="BK38" s="76">
        <v>0</v>
      </c>
      <c r="BL38" s="76">
        <v>0</v>
      </c>
      <c r="BM38" s="76">
        <v>0</v>
      </c>
      <c r="BN38" s="76">
        <v>0</v>
      </c>
      <c r="BO38" s="76">
        <v>0</v>
      </c>
      <c r="BP38" s="76">
        <v>0</v>
      </c>
      <c r="BQ38" s="76">
        <v>0</v>
      </c>
      <c r="BR38" s="76">
        <v>0</v>
      </c>
      <c r="BS38" s="76">
        <v>0</v>
      </c>
      <c r="BT38" s="76">
        <v>0</v>
      </c>
      <c r="BU38" s="76">
        <v>0</v>
      </c>
      <c r="BV38" s="76">
        <v>0</v>
      </c>
      <c r="BW38" s="76">
        <v>0</v>
      </c>
      <c r="BX38" s="76">
        <v>0</v>
      </c>
      <c r="BY38" s="76">
        <v>0</v>
      </c>
      <c r="BZ38" s="76">
        <v>0</v>
      </c>
      <c r="CA38" s="76">
        <v>0</v>
      </c>
      <c r="CB38" s="76">
        <v>0</v>
      </c>
      <c r="CC38" s="76">
        <v>0</v>
      </c>
      <c r="CD38" s="76">
        <v>0</v>
      </c>
      <c r="CE38" s="76">
        <v>0</v>
      </c>
      <c r="CF38" s="76">
        <v>0</v>
      </c>
      <c r="CG38" s="76">
        <v>0</v>
      </c>
      <c r="CH38" s="76">
        <v>0</v>
      </c>
      <c r="CI38" s="76">
        <v>0</v>
      </c>
      <c r="CJ38" s="76">
        <v>0</v>
      </c>
      <c r="CK38" s="76">
        <v>0</v>
      </c>
      <c r="CL38" s="76">
        <v>0</v>
      </c>
      <c r="CM38" s="76">
        <v>0</v>
      </c>
      <c r="CN38" s="76">
        <v>0</v>
      </c>
      <c r="CO38" s="76">
        <v>0</v>
      </c>
      <c r="CP38" s="76">
        <v>0</v>
      </c>
      <c r="CQ38" s="76">
        <v>0</v>
      </c>
      <c r="CR38" s="76">
        <v>0</v>
      </c>
      <c r="CS38" s="76">
        <v>0</v>
      </c>
      <c r="CT38" s="76">
        <v>0</v>
      </c>
      <c r="CU38" s="76">
        <v>0</v>
      </c>
      <c r="CV38" s="76">
        <v>0</v>
      </c>
      <c r="CW38" s="76">
        <v>0</v>
      </c>
      <c r="CX38" s="76">
        <v>0</v>
      </c>
      <c r="CY38" s="76">
        <v>0</v>
      </c>
      <c r="CZ38" s="76">
        <v>0</v>
      </c>
      <c r="DA38" s="76">
        <v>0</v>
      </c>
      <c r="DB38" s="76">
        <v>0</v>
      </c>
      <c r="DC38" s="76">
        <v>0</v>
      </c>
      <c r="DD38" s="76">
        <v>0</v>
      </c>
      <c r="DE38" s="76">
        <v>0</v>
      </c>
      <c r="DF38" s="76">
        <v>0</v>
      </c>
      <c r="DG38" s="76">
        <v>0</v>
      </c>
      <c r="DH38" s="76">
        <v>0</v>
      </c>
      <c r="DI38" s="76">
        <v>0</v>
      </c>
      <c r="DJ38" s="76">
        <v>0</v>
      </c>
    </row>
    <row r="39" spans="1:114" ht="19.5" customHeight="1">
      <c r="A39" s="40" t="s">
        <v>122</v>
      </c>
      <c r="B39" s="40" t="s">
        <v>95</v>
      </c>
      <c r="C39" s="40" t="s">
        <v>123</v>
      </c>
      <c r="D39" s="40" t="s">
        <v>117</v>
      </c>
      <c r="E39" s="40" t="s">
        <v>124</v>
      </c>
      <c r="F39" s="74">
        <f t="shared" si="0"/>
        <v>1026.8200000000002</v>
      </c>
      <c r="G39" s="74">
        <v>65</v>
      </c>
      <c r="H39" s="74">
        <v>0</v>
      </c>
      <c r="I39" s="74">
        <v>0</v>
      </c>
      <c r="J39" s="74">
        <v>0</v>
      </c>
      <c r="K39" s="75">
        <v>0</v>
      </c>
      <c r="L39" s="74">
        <v>0</v>
      </c>
      <c r="M39" s="74">
        <v>0</v>
      </c>
      <c r="N39" s="74">
        <v>0</v>
      </c>
      <c r="O39" s="74">
        <v>0</v>
      </c>
      <c r="P39" s="76">
        <v>0</v>
      </c>
      <c r="Q39" s="76">
        <v>0</v>
      </c>
      <c r="R39" s="76">
        <v>0</v>
      </c>
      <c r="S39" s="76">
        <v>0</v>
      </c>
      <c r="T39" s="76">
        <v>65</v>
      </c>
      <c r="U39" s="76">
        <v>961.82</v>
      </c>
      <c r="V39" s="76">
        <v>2.5</v>
      </c>
      <c r="W39" s="76">
        <v>10</v>
      </c>
      <c r="X39" s="76">
        <v>0</v>
      </c>
      <c r="Y39" s="76">
        <v>0</v>
      </c>
      <c r="Z39" s="76">
        <v>1</v>
      </c>
      <c r="AA39" s="76">
        <v>2.5</v>
      </c>
      <c r="AB39" s="76">
        <v>2.5</v>
      </c>
      <c r="AC39" s="76">
        <v>0</v>
      </c>
      <c r="AD39" s="76">
        <v>0</v>
      </c>
      <c r="AE39" s="76">
        <v>2.1</v>
      </c>
      <c r="AF39" s="76">
        <v>0</v>
      </c>
      <c r="AG39" s="76">
        <v>3.1</v>
      </c>
      <c r="AH39" s="76">
        <v>0</v>
      </c>
      <c r="AI39" s="76">
        <v>0</v>
      </c>
      <c r="AJ39" s="76">
        <v>0</v>
      </c>
      <c r="AK39" s="76">
        <v>0</v>
      </c>
      <c r="AL39" s="76">
        <v>5</v>
      </c>
      <c r="AM39" s="76">
        <v>0</v>
      </c>
      <c r="AN39" s="76">
        <v>2.5</v>
      </c>
      <c r="AO39" s="76">
        <v>9.5</v>
      </c>
      <c r="AP39" s="76">
        <v>897.64</v>
      </c>
      <c r="AQ39" s="76">
        <v>0</v>
      </c>
      <c r="AR39" s="76">
        <v>0</v>
      </c>
      <c r="AS39" s="76">
        <v>0</v>
      </c>
      <c r="AT39" s="76">
        <v>8.5</v>
      </c>
      <c r="AU39" s="76">
        <v>0</v>
      </c>
      <c r="AV39" s="76">
        <v>14.98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0</v>
      </c>
      <c r="BK39" s="76">
        <v>0</v>
      </c>
      <c r="BL39" s="76">
        <v>0</v>
      </c>
      <c r="BM39" s="76">
        <v>0</v>
      </c>
      <c r="BN39" s="76">
        <v>0</v>
      </c>
      <c r="BO39" s="76">
        <v>0</v>
      </c>
      <c r="BP39" s="76">
        <v>0</v>
      </c>
      <c r="BQ39" s="76">
        <v>0</v>
      </c>
      <c r="BR39" s="76">
        <v>0</v>
      </c>
      <c r="BS39" s="76">
        <v>0</v>
      </c>
      <c r="BT39" s="76">
        <v>0</v>
      </c>
      <c r="BU39" s="76">
        <v>0</v>
      </c>
      <c r="BV39" s="76">
        <v>0</v>
      </c>
      <c r="BW39" s="76">
        <v>0</v>
      </c>
      <c r="BX39" s="76">
        <v>0</v>
      </c>
      <c r="BY39" s="76">
        <v>0</v>
      </c>
      <c r="BZ39" s="76">
        <v>0</v>
      </c>
      <c r="CA39" s="76">
        <v>0</v>
      </c>
      <c r="CB39" s="76">
        <v>0</v>
      </c>
      <c r="CC39" s="76">
        <v>0</v>
      </c>
      <c r="CD39" s="76">
        <v>0</v>
      </c>
      <c r="CE39" s="76">
        <v>0</v>
      </c>
      <c r="CF39" s="76">
        <v>0</v>
      </c>
      <c r="CG39" s="76">
        <v>0</v>
      </c>
      <c r="CH39" s="76">
        <v>0</v>
      </c>
      <c r="CI39" s="76">
        <v>0</v>
      </c>
      <c r="CJ39" s="76">
        <v>0</v>
      </c>
      <c r="CK39" s="76">
        <v>0</v>
      </c>
      <c r="CL39" s="76">
        <v>0</v>
      </c>
      <c r="CM39" s="76">
        <v>0</v>
      </c>
      <c r="CN39" s="76">
        <v>0</v>
      </c>
      <c r="CO39" s="76">
        <v>0</v>
      </c>
      <c r="CP39" s="76">
        <v>0</v>
      </c>
      <c r="CQ39" s="76">
        <v>0</v>
      </c>
      <c r="CR39" s="76">
        <v>0</v>
      </c>
      <c r="CS39" s="76">
        <v>0</v>
      </c>
      <c r="CT39" s="76">
        <v>0</v>
      </c>
      <c r="CU39" s="76">
        <v>0</v>
      </c>
      <c r="CV39" s="76">
        <v>0</v>
      </c>
      <c r="CW39" s="76">
        <v>0</v>
      </c>
      <c r="CX39" s="76">
        <v>0</v>
      </c>
      <c r="CY39" s="76">
        <v>0</v>
      </c>
      <c r="CZ39" s="76">
        <v>0</v>
      </c>
      <c r="DA39" s="76">
        <v>0</v>
      </c>
      <c r="DB39" s="76">
        <v>0</v>
      </c>
      <c r="DC39" s="76">
        <v>0</v>
      </c>
      <c r="DD39" s="76">
        <v>0</v>
      </c>
      <c r="DE39" s="76">
        <v>0</v>
      </c>
      <c r="DF39" s="76">
        <v>0</v>
      </c>
      <c r="DG39" s="76">
        <v>0</v>
      </c>
      <c r="DH39" s="76">
        <v>0</v>
      </c>
      <c r="DI39" s="76">
        <v>0</v>
      </c>
      <c r="DJ39" s="76">
        <v>0</v>
      </c>
    </row>
    <row r="40" spans="1:114" ht="19.5" customHeight="1">
      <c r="A40" s="40" t="s">
        <v>101</v>
      </c>
      <c r="B40" s="40" t="s">
        <v>102</v>
      </c>
      <c r="C40" s="40" t="s">
        <v>95</v>
      </c>
      <c r="D40" s="40" t="s">
        <v>117</v>
      </c>
      <c r="E40" s="40" t="s">
        <v>103</v>
      </c>
      <c r="F40" s="74">
        <f t="shared" si="0"/>
        <v>137.39</v>
      </c>
      <c r="G40" s="74">
        <v>137.39</v>
      </c>
      <c r="H40" s="74">
        <v>0</v>
      </c>
      <c r="I40" s="74">
        <v>0</v>
      </c>
      <c r="J40" s="74">
        <v>0</v>
      </c>
      <c r="K40" s="75">
        <v>0</v>
      </c>
      <c r="L40" s="74">
        <v>0</v>
      </c>
      <c r="M40" s="74">
        <v>0</v>
      </c>
      <c r="N40" s="74">
        <v>0</v>
      </c>
      <c r="O40" s="74">
        <v>0</v>
      </c>
      <c r="P40" s="76">
        <v>0</v>
      </c>
      <c r="Q40" s="76">
        <v>0</v>
      </c>
      <c r="R40" s="76">
        <v>137.39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6">
        <v>0</v>
      </c>
      <c r="BG40" s="76">
        <v>0</v>
      </c>
      <c r="BH40" s="76">
        <v>0</v>
      </c>
      <c r="BI40" s="76">
        <v>0</v>
      </c>
      <c r="BJ40" s="76">
        <v>0</v>
      </c>
      <c r="BK40" s="76">
        <v>0</v>
      </c>
      <c r="BL40" s="76">
        <v>0</v>
      </c>
      <c r="BM40" s="76">
        <v>0</v>
      </c>
      <c r="BN40" s="76">
        <v>0</v>
      </c>
      <c r="BO40" s="76">
        <v>0</v>
      </c>
      <c r="BP40" s="76">
        <v>0</v>
      </c>
      <c r="BQ40" s="76">
        <v>0</v>
      </c>
      <c r="BR40" s="76">
        <v>0</v>
      </c>
      <c r="BS40" s="76">
        <v>0</v>
      </c>
      <c r="BT40" s="76">
        <v>0</v>
      </c>
      <c r="BU40" s="76">
        <v>0</v>
      </c>
      <c r="BV40" s="76">
        <v>0</v>
      </c>
      <c r="BW40" s="76">
        <v>0</v>
      </c>
      <c r="BX40" s="76">
        <v>0</v>
      </c>
      <c r="BY40" s="76">
        <v>0</v>
      </c>
      <c r="BZ40" s="76">
        <v>0</v>
      </c>
      <c r="CA40" s="76">
        <v>0</v>
      </c>
      <c r="CB40" s="76">
        <v>0</v>
      </c>
      <c r="CC40" s="76">
        <v>0</v>
      </c>
      <c r="CD40" s="76">
        <v>0</v>
      </c>
      <c r="CE40" s="76">
        <v>0</v>
      </c>
      <c r="CF40" s="76">
        <v>0</v>
      </c>
      <c r="CG40" s="76">
        <v>0</v>
      </c>
      <c r="CH40" s="76">
        <v>0</v>
      </c>
      <c r="CI40" s="76">
        <v>0</v>
      </c>
      <c r="CJ40" s="76">
        <v>0</v>
      </c>
      <c r="CK40" s="76">
        <v>0</v>
      </c>
      <c r="CL40" s="76">
        <v>0</v>
      </c>
      <c r="CM40" s="76">
        <v>0</v>
      </c>
      <c r="CN40" s="76">
        <v>0</v>
      </c>
      <c r="CO40" s="76">
        <v>0</v>
      </c>
      <c r="CP40" s="76">
        <v>0</v>
      </c>
      <c r="CQ40" s="76">
        <v>0</v>
      </c>
      <c r="CR40" s="76">
        <v>0</v>
      </c>
      <c r="CS40" s="76">
        <v>0</v>
      </c>
      <c r="CT40" s="76">
        <v>0</v>
      </c>
      <c r="CU40" s="76">
        <v>0</v>
      </c>
      <c r="CV40" s="76">
        <v>0</v>
      </c>
      <c r="CW40" s="76">
        <v>0</v>
      </c>
      <c r="CX40" s="76">
        <v>0</v>
      </c>
      <c r="CY40" s="76">
        <v>0</v>
      </c>
      <c r="CZ40" s="76">
        <v>0</v>
      </c>
      <c r="DA40" s="76">
        <v>0</v>
      </c>
      <c r="DB40" s="76">
        <v>0</v>
      </c>
      <c r="DC40" s="76">
        <v>0</v>
      </c>
      <c r="DD40" s="76">
        <v>0</v>
      </c>
      <c r="DE40" s="76">
        <v>0</v>
      </c>
      <c r="DF40" s="76">
        <v>0</v>
      </c>
      <c r="DG40" s="76">
        <v>0</v>
      </c>
      <c r="DH40" s="76">
        <v>0</v>
      </c>
      <c r="DI40" s="76">
        <v>0</v>
      </c>
      <c r="DJ40" s="76">
        <v>0</v>
      </c>
    </row>
    <row r="41" spans="1:114" ht="19.5" customHeight="1">
      <c r="A41" s="40" t="s">
        <v>101</v>
      </c>
      <c r="B41" s="40" t="s">
        <v>102</v>
      </c>
      <c r="C41" s="40" t="s">
        <v>85</v>
      </c>
      <c r="D41" s="40" t="s">
        <v>117</v>
      </c>
      <c r="E41" s="40" t="s">
        <v>104</v>
      </c>
      <c r="F41" s="74">
        <f t="shared" si="0"/>
        <v>207.3</v>
      </c>
      <c r="G41" s="74">
        <v>207.3</v>
      </c>
      <c r="H41" s="74">
        <v>0</v>
      </c>
      <c r="I41" s="74">
        <v>207.3</v>
      </c>
      <c r="J41" s="74">
        <v>0</v>
      </c>
      <c r="K41" s="75">
        <v>0</v>
      </c>
      <c r="L41" s="74">
        <v>0</v>
      </c>
      <c r="M41" s="74">
        <v>0</v>
      </c>
      <c r="N41" s="74">
        <v>0</v>
      </c>
      <c r="O41" s="74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0</v>
      </c>
      <c r="BH41" s="76">
        <v>0</v>
      </c>
      <c r="BI41" s="76">
        <v>0</v>
      </c>
      <c r="BJ41" s="76">
        <v>0</v>
      </c>
      <c r="BK41" s="76">
        <v>0</v>
      </c>
      <c r="BL41" s="76">
        <v>0</v>
      </c>
      <c r="BM41" s="76">
        <v>0</v>
      </c>
      <c r="BN41" s="76">
        <v>0</v>
      </c>
      <c r="BO41" s="76">
        <v>0</v>
      </c>
      <c r="BP41" s="76">
        <v>0</v>
      </c>
      <c r="BQ41" s="76">
        <v>0</v>
      </c>
      <c r="BR41" s="76">
        <v>0</v>
      </c>
      <c r="BS41" s="76">
        <v>0</v>
      </c>
      <c r="BT41" s="76">
        <v>0</v>
      </c>
      <c r="BU41" s="76">
        <v>0</v>
      </c>
      <c r="BV41" s="76">
        <v>0</v>
      </c>
      <c r="BW41" s="76">
        <v>0</v>
      </c>
      <c r="BX41" s="76">
        <v>0</v>
      </c>
      <c r="BY41" s="76">
        <v>0</v>
      </c>
      <c r="BZ41" s="76">
        <v>0</v>
      </c>
      <c r="CA41" s="76">
        <v>0</v>
      </c>
      <c r="CB41" s="76">
        <v>0</v>
      </c>
      <c r="CC41" s="76">
        <v>0</v>
      </c>
      <c r="CD41" s="76">
        <v>0</v>
      </c>
      <c r="CE41" s="76">
        <v>0</v>
      </c>
      <c r="CF41" s="76">
        <v>0</v>
      </c>
      <c r="CG41" s="76">
        <v>0</v>
      </c>
      <c r="CH41" s="76">
        <v>0</v>
      </c>
      <c r="CI41" s="76">
        <v>0</v>
      </c>
      <c r="CJ41" s="76">
        <v>0</v>
      </c>
      <c r="CK41" s="76">
        <v>0</v>
      </c>
      <c r="CL41" s="76">
        <v>0</v>
      </c>
      <c r="CM41" s="76">
        <v>0</v>
      </c>
      <c r="CN41" s="76">
        <v>0</v>
      </c>
      <c r="CO41" s="76">
        <v>0</v>
      </c>
      <c r="CP41" s="76">
        <v>0</v>
      </c>
      <c r="CQ41" s="76">
        <v>0</v>
      </c>
      <c r="CR41" s="76">
        <v>0</v>
      </c>
      <c r="CS41" s="76">
        <v>0</v>
      </c>
      <c r="CT41" s="76">
        <v>0</v>
      </c>
      <c r="CU41" s="76">
        <v>0</v>
      </c>
      <c r="CV41" s="76">
        <v>0</v>
      </c>
      <c r="CW41" s="76">
        <v>0</v>
      </c>
      <c r="CX41" s="76">
        <v>0</v>
      </c>
      <c r="CY41" s="76">
        <v>0</v>
      </c>
      <c r="CZ41" s="76">
        <v>0</v>
      </c>
      <c r="DA41" s="76">
        <v>0</v>
      </c>
      <c r="DB41" s="76">
        <v>0</v>
      </c>
      <c r="DC41" s="76">
        <v>0</v>
      </c>
      <c r="DD41" s="76">
        <v>0</v>
      </c>
      <c r="DE41" s="76">
        <v>0</v>
      </c>
      <c r="DF41" s="76">
        <v>0</v>
      </c>
      <c r="DG41" s="76">
        <v>0</v>
      </c>
      <c r="DH41" s="76">
        <v>0</v>
      </c>
      <c r="DI41" s="76">
        <v>0</v>
      </c>
      <c r="DJ41" s="76">
        <v>0</v>
      </c>
    </row>
    <row r="42" spans="1:114" ht="19.5" customHeight="1">
      <c r="A42" s="40" t="s">
        <v>38</v>
      </c>
      <c r="B42" s="40" t="s">
        <v>38</v>
      </c>
      <c r="C42" s="40" t="s">
        <v>38</v>
      </c>
      <c r="D42" s="40" t="s">
        <v>38</v>
      </c>
      <c r="E42" s="40" t="s">
        <v>125</v>
      </c>
      <c r="F42" s="74">
        <f t="shared" si="0"/>
        <v>167.4</v>
      </c>
      <c r="G42" s="74">
        <v>132.52</v>
      </c>
      <c r="H42" s="74">
        <v>42.86</v>
      </c>
      <c r="I42" s="74">
        <v>7.83</v>
      </c>
      <c r="J42" s="74">
        <v>0</v>
      </c>
      <c r="K42" s="75">
        <v>0</v>
      </c>
      <c r="L42" s="74">
        <v>38.22</v>
      </c>
      <c r="M42" s="74">
        <v>17</v>
      </c>
      <c r="N42" s="74">
        <v>6.8</v>
      </c>
      <c r="O42" s="74">
        <v>7.65</v>
      </c>
      <c r="P42" s="76">
        <v>0</v>
      </c>
      <c r="Q42" s="76">
        <v>1.96</v>
      </c>
      <c r="R42" s="76">
        <v>10.2</v>
      </c>
      <c r="S42" s="76">
        <v>0</v>
      </c>
      <c r="T42" s="76">
        <v>0</v>
      </c>
      <c r="U42" s="76">
        <v>34.87</v>
      </c>
      <c r="V42" s="76">
        <v>3.25</v>
      </c>
      <c r="W42" s="76">
        <v>0</v>
      </c>
      <c r="X42" s="76">
        <v>0</v>
      </c>
      <c r="Y42" s="76">
        <v>0</v>
      </c>
      <c r="Z42" s="76">
        <v>0.18</v>
      </c>
      <c r="AA42" s="76">
        <v>3</v>
      </c>
      <c r="AB42" s="76">
        <v>0</v>
      </c>
      <c r="AC42" s="76">
        <v>0</v>
      </c>
      <c r="AD42" s="76">
        <v>20.97</v>
      </c>
      <c r="AE42" s="76">
        <v>2.7</v>
      </c>
      <c r="AF42" s="76">
        <v>0</v>
      </c>
      <c r="AG42" s="76">
        <v>0</v>
      </c>
      <c r="AH42" s="76">
        <v>0</v>
      </c>
      <c r="AI42" s="76">
        <v>0</v>
      </c>
      <c r="AJ42" s="76">
        <v>0.6</v>
      </c>
      <c r="AK42" s="76">
        <v>0.1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1.7</v>
      </c>
      <c r="AR42" s="76">
        <v>1.29</v>
      </c>
      <c r="AS42" s="76">
        <v>0</v>
      </c>
      <c r="AT42" s="76">
        <v>0</v>
      </c>
      <c r="AU42" s="76">
        <v>0</v>
      </c>
      <c r="AV42" s="76">
        <v>1.08</v>
      </c>
      <c r="AW42" s="76">
        <v>0.01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0.01</v>
      </c>
      <c r="BG42" s="76">
        <v>0</v>
      </c>
      <c r="BH42" s="76">
        <v>0</v>
      </c>
      <c r="BI42" s="76">
        <v>0</v>
      </c>
      <c r="BJ42" s="76">
        <v>0</v>
      </c>
      <c r="BK42" s="76">
        <v>0</v>
      </c>
      <c r="BL42" s="76">
        <v>0</v>
      </c>
      <c r="BM42" s="76">
        <v>0</v>
      </c>
      <c r="BN42" s="76">
        <v>0</v>
      </c>
      <c r="BO42" s="76">
        <v>0</v>
      </c>
      <c r="BP42" s="76">
        <v>0</v>
      </c>
      <c r="BQ42" s="76">
        <v>0</v>
      </c>
      <c r="BR42" s="76">
        <v>0</v>
      </c>
      <c r="BS42" s="76">
        <v>0</v>
      </c>
      <c r="BT42" s="76">
        <v>0</v>
      </c>
      <c r="BU42" s="76">
        <v>0</v>
      </c>
      <c r="BV42" s="76">
        <v>0</v>
      </c>
      <c r="BW42" s="76">
        <v>0</v>
      </c>
      <c r="BX42" s="76">
        <v>0</v>
      </c>
      <c r="BY42" s="76">
        <v>0</v>
      </c>
      <c r="BZ42" s="76">
        <v>0</v>
      </c>
      <c r="CA42" s="76">
        <v>0</v>
      </c>
      <c r="CB42" s="76">
        <v>0</v>
      </c>
      <c r="CC42" s="76">
        <v>0</v>
      </c>
      <c r="CD42" s="76">
        <v>0</v>
      </c>
      <c r="CE42" s="76">
        <v>0</v>
      </c>
      <c r="CF42" s="76">
        <v>0</v>
      </c>
      <c r="CG42" s="76">
        <v>0</v>
      </c>
      <c r="CH42" s="76">
        <v>0</v>
      </c>
      <c r="CI42" s="76">
        <v>0</v>
      </c>
      <c r="CJ42" s="76">
        <v>0</v>
      </c>
      <c r="CK42" s="76">
        <v>0</v>
      </c>
      <c r="CL42" s="76">
        <v>0</v>
      </c>
      <c r="CM42" s="76">
        <v>0</v>
      </c>
      <c r="CN42" s="76">
        <v>0</v>
      </c>
      <c r="CO42" s="76">
        <v>0</v>
      </c>
      <c r="CP42" s="76">
        <v>0</v>
      </c>
      <c r="CQ42" s="76">
        <v>0</v>
      </c>
      <c r="CR42" s="76">
        <v>0</v>
      </c>
      <c r="CS42" s="76">
        <v>0</v>
      </c>
      <c r="CT42" s="76">
        <v>0</v>
      </c>
      <c r="CU42" s="76">
        <v>0</v>
      </c>
      <c r="CV42" s="76">
        <v>0</v>
      </c>
      <c r="CW42" s="76">
        <v>0</v>
      </c>
      <c r="CX42" s="76">
        <v>0</v>
      </c>
      <c r="CY42" s="76">
        <v>0</v>
      </c>
      <c r="CZ42" s="76">
        <v>0</v>
      </c>
      <c r="DA42" s="76">
        <v>0</v>
      </c>
      <c r="DB42" s="76">
        <v>0</v>
      </c>
      <c r="DC42" s="76">
        <v>0</v>
      </c>
      <c r="DD42" s="76">
        <v>0</v>
      </c>
      <c r="DE42" s="76">
        <v>0</v>
      </c>
      <c r="DF42" s="76">
        <v>0</v>
      </c>
      <c r="DG42" s="76">
        <v>0</v>
      </c>
      <c r="DH42" s="76">
        <v>0</v>
      </c>
      <c r="DI42" s="76">
        <v>0</v>
      </c>
      <c r="DJ42" s="76">
        <v>0</v>
      </c>
    </row>
    <row r="43" spans="1:114" ht="19.5" customHeight="1">
      <c r="A43" s="40" t="s">
        <v>83</v>
      </c>
      <c r="B43" s="40" t="s">
        <v>84</v>
      </c>
      <c r="C43" s="40" t="s">
        <v>85</v>
      </c>
      <c r="D43" s="40" t="s">
        <v>126</v>
      </c>
      <c r="E43" s="40" t="s">
        <v>87</v>
      </c>
      <c r="F43" s="74">
        <f t="shared" si="0"/>
        <v>0.6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v>0</v>
      </c>
      <c r="M43" s="74">
        <v>0</v>
      </c>
      <c r="N43" s="74">
        <v>0</v>
      </c>
      <c r="O43" s="74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0.6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0.6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v>0</v>
      </c>
      <c r="BA43" s="76">
        <v>0</v>
      </c>
      <c r="BB43" s="76">
        <v>0</v>
      </c>
      <c r="BC43" s="76">
        <v>0</v>
      </c>
      <c r="BD43" s="76">
        <v>0</v>
      </c>
      <c r="BE43" s="76">
        <v>0</v>
      </c>
      <c r="BF43" s="76">
        <v>0</v>
      </c>
      <c r="BG43" s="76">
        <v>0</v>
      </c>
      <c r="BH43" s="76">
        <v>0</v>
      </c>
      <c r="BI43" s="76">
        <v>0</v>
      </c>
      <c r="BJ43" s="76">
        <v>0</v>
      </c>
      <c r="BK43" s="76">
        <v>0</v>
      </c>
      <c r="BL43" s="76">
        <v>0</v>
      </c>
      <c r="BM43" s="76">
        <v>0</v>
      </c>
      <c r="BN43" s="76">
        <v>0</v>
      </c>
      <c r="BO43" s="76">
        <v>0</v>
      </c>
      <c r="BP43" s="76">
        <v>0</v>
      </c>
      <c r="BQ43" s="76">
        <v>0</v>
      </c>
      <c r="BR43" s="76">
        <v>0</v>
      </c>
      <c r="BS43" s="76">
        <v>0</v>
      </c>
      <c r="BT43" s="76">
        <v>0</v>
      </c>
      <c r="BU43" s="76">
        <v>0</v>
      </c>
      <c r="BV43" s="76">
        <v>0</v>
      </c>
      <c r="BW43" s="76">
        <v>0</v>
      </c>
      <c r="BX43" s="76">
        <v>0</v>
      </c>
      <c r="BY43" s="76">
        <v>0</v>
      </c>
      <c r="BZ43" s="76">
        <v>0</v>
      </c>
      <c r="CA43" s="76">
        <v>0</v>
      </c>
      <c r="CB43" s="76">
        <v>0</v>
      </c>
      <c r="CC43" s="76">
        <v>0</v>
      </c>
      <c r="CD43" s="76">
        <v>0</v>
      </c>
      <c r="CE43" s="76">
        <v>0</v>
      </c>
      <c r="CF43" s="76">
        <v>0</v>
      </c>
      <c r="CG43" s="76">
        <v>0</v>
      </c>
      <c r="CH43" s="76">
        <v>0</v>
      </c>
      <c r="CI43" s="76">
        <v>0</v>
      </c>
      <c r="CJ43" s="76">
        <v>0</v>
      </c>
      <c r="CK43" s="76">
        <v>0</v>
      </c>
      <c r="CL43" s="76">
        <v>0</v>
      </c>
      <c r="CM43" s="76">
        <v>0</v>
      </c>
      <c r="CN43" s="76">
        <v>0</v>
      </c>
      <c r="CO43" s="76">
        <v>0</v>
      </c>
      <c r="CP43" s="76">
        <v>0</v>
      </c>
      <c r="CQ43" s="76">
        <v>0</v>
      </c>
      <c r="CR43" s="76">
        <v>0</v>
      </c>
      <c r="CS43" s="76">
        <v>0</v>
      </c>
      <c r="CT43" s="76">
        <v>0</v>
      </c>
      <c r="CU43" s="76">
        <v>0</v>
      </c>
      <c r="CV43" s="76">
        <v>0</v>
      </c>
      <c r="CW43" s="76">
        <v>0</v>
      </c>
      <c r="CX43" s="76">
        <v>0</v>
      </c>
      <c r="CY43" s="76">
        <v>0</v>
      </c>
      <c r="CZ43" s="76">
        <v>0</v>
      </c>
      <c r="DA43" s="76">
        <v>0</v>
      </c>
      <c r="DB43" s="76">
        <v>0</v>
      </c>
      <c r="DC43" s="76">
        <v>0</v>
      </c>
      <c r="DD43" s="76">
        <v>0</v>
      </c>
      <c r="DE43" s="76">
        <v>0</v>
      </c>
      <c r="DF43" s="76">
        <v>0</v>
      </c>
      <c r="DG43" s="76">
        <v>0</v>
      </c>
      <c r="DH43" s="76">
        <v>0</v>
      </c>
      <c r="DI43" s="76">
        <v>0</v>
      </c>
      <c r="DJ43" s="76">
        <v>0</v>
      </c>
    </row>
    <row r="44" spans="1:114" ht="19.5" customHeight="1">
      <c r="A44" s="40" t="s">
        <v>88</v>
      </c>
      <c r="B44" s="40" t="s">
        <v>89</v>
      </c>
      <c r="C44" s="40" t="s">
        <v>89</v>
      </c>
      <c r="D44" s="40" t="s">
        <v>126</v>
      </c>
      <c r="E44" s="40" t="s">
        <v>92</v>
      </c>
      <c r="F44" s="74">
        <f t="shared" si="0"/>
        <v>17</v>
      </c>
      <c r="G44" s="74">
        <v>17</v>
      </c>
      <c r="H44" s="74">
        <v>0</v>
      </c>
      <c r="I44" s="74">
        <v>0</v>
      </c>
      <c r="J44" s="74">
        <v>0</v>
      </c>
      <c r="K44" s="75">
        <v>0</v>
      </c>
      <c r="L44" s="74">
        <v>0</v>
      </c>
      <c r="M44" s="74">
        <v>17</v>
      </c>
      <c r="N44" s="74">
        <v>0</v>
      </c>
      <c r="O44" s="74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v>0</v>
      </c>
      <c r="BA44" s="76">
        <v>0</v>
      </c>
      <c r="BB44" s="76">
        <v>0</v>
      </c>
      <c r="BC44" s="76">
        <v>0</v>
      </c>
      <c r="BD44" s="76">
        <v>0</v>
      </c>
      <c r="BE44" s="76">
        <v>0</v>
      </c>
      <c r="BF44" s="76">
        <v>0</v>
      </c>
      <c r="BG44" s="76">
        <v>0</v>
      </c>
      <c r="BH44" s="76">
        <v>0</v>
      </c>
      <c r="BI44" s="76">
        <v>0</v>
      </c>
      <c r="BJ44" s="76">
        <v>0</v>
      </c>
      <c r="BK44" s="76">
        <v>0</v>
      </c>
      <c r="BL44" s="76">
        <v>0</v>
      </c>
      <c r="BM44" s="76">
        <v>0</v>
      </c>
      <c r="BN44" s="76">
        <v>0</v>
      </c>
      <c r="BO44" s="76">
        <v>0</v>
      </c>
      <c r="BP44" s="76">
        <v>0</v>
      </c>
      <c r="BQ44" s="76">
        <v>0</v>
      </c>
      <c r="BR44" s="76">
        <v>0</v>
      </c>
      <c r="BS44" s="76">
        <v>0</v>
      </c>
      <c r="BT44" s="76">
        <v>0</v>
      </c>
      <c r="BU44" s="76">
        <v>0</v>
      </c>
      <c r="BV44" s="76">
        <v>0</v>
      </c>
      <c r="BW44" s="76">
        <v>0</v>
      </c>
      <c r="BX44" s="76">
        <v>0</v>
      </c>
      <c r="BY44" s="76">
        <v>0</v>
      </c>
      <c r="BZ44" s="76">
        <v>0</v>
      </c>
      <c r="CA44" s="76">
        <v>0</v>
      </c>
      <c r="CB44" s="76">
        <v>0</v>
      </c>
      <c r="CC44" s="76">
        <v>0</v>
      </c>
      <c r="CD44" s="76">
        <v>0</v>
      </c>
      <c r="CE44" s="76">
        <v>0</v>
      </c>
      <c r="CF44" s="76">
        <v>0</v>
      </c>
      <c r="CG44" s="76">
        <v>0</v>
      </c>
      <c r="CH44" s="76">
        <v>0</v>
      </c>
      <c r="CI44" s="76">
        <v>0</v>
      </c>
      <c r="CJ44" s="76">
        <v>0</v>
      </c>
      <c r="CK44" s="76">
        <v>0</v>
      </c>
      <c r="CL44" s="76">
        <v>0</v>
      </c>
      <c r="CM44" s="76">
        <v>0</v>
      </c>
      <c r="CN44" s="76">
        <v>0</v>
      </c>
      <c r="CO44" s="76">
        <v>0</v>
      </c>
      <c r="CP44" s="76">
        <v>0</v>
      </c>
      <c r="CQ44" s="76">
        <v>0</v>
      </c>
      <c r="CR44" s="76">
        <v>0</v>
      </c>
      <c r="CS44" s="76">
        <v>0</v>
      </c>
      <c r="CT44" s="76">
        <v>0</v>
      </c>
      <c r="CU44" s="76">
        <v>0</v>
      </c>
      <c r="CV44" s="76">
        <v>0</v>
      </c>
      <c r="CW44" s="76">
        <v>0</v>
      </c>
      <c r="CX44" s="76">
        <v>0</v>
      </c>
      <c r="CY44" s="76">
        <v>0</v>
      </c>
      <c r="CZ44" s="76">
        <v>0</v>
      </c>
      <c r="DA44" s="76">
        <v>0</v>
      </c>
      <c r="DB44" s="76">
        <v>0</v>
      </c>
      <c r="DC44" s="76">
        <v>0</v>
      </c>
      <c r="DD44" s="76">
        <v>0</v>
      </c>
      <c r="DE44" s="76">
        <v>0</v>
      </c>
      <c r="DF44" s="76">
        <v>0</v>
      </c>
      <c r="DG44" s="76">
        <v>0</v>
      </c>
      <c r="DH44" s="76">
        <v>0</v>
      </c>
      <c r="DI44" s="76">
        <v>0</v>
      </c>
      <c r="DJ44" s="76">
        <v>0</v>
      </c>
    </row>
    <row r="45" spans="1:114" ht="19.5" customHeight="1">
      <c r="A45" s="40" t="s">
        <v>88</v>
      </c>
      <c r="B45" s="40" t="s">
        <v>89</v>
      </c>
      <c r="C45" s="40" t="s">
        <v>120</v>
      </c>
      <c r="D45" s="40" t="s">
        <v>126</v>
      </c>
      <c r="E45" s="40" t="s">
        <v>121</v>
      </c>
      <c r="F45" s="74">
        <f t="shared" si="0"/>
        <v>6.8</v>
      </c>
      <c r="G45" s="74">
        <v>6.8</v>
      </c>
      <c r="H45" s="74">
        <v>0</v>
      </c>
      <c r="I45" s="74">
        <v>0</v>
      </c>
      <c r="J45" s="74">
        <v>0</v>
      </c>
      <c r="K45" s="75">
        <v>0</v>
      </c>
      <c r="L45" s="74">
        <v>0</v>
      </c>
      <c r="M45" s="74">
        <v>0</v>
      </c>
      <c r="N45" s="74">
        <v>6.8</v>
      </c>
      <c r="O45" s="74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6">
        <v>0</v>
      </c>
      <c r="BG45" s="76">
        <v>0</v>
      </c>
      <c r="BH45" s="76">
        <v>0</v>
      </c>
      <c r="BI45" s="76">
        <v>0</v>
      </c>
      <c r="BJ45" s="76">
        <v>0</v>
      </c>
      <c r="BK45" s="76">
        <v>0</v>
      </c>
      <c r="BL45" s="76">
        <v>0</v>
      </c>
      <c r="BM45" s="76">
        <v>0</v>
      </c>
      <c r="BN45" s="76">
        <v>0</v>
      </c>
      <c r="BO45" s="76">
        <v>0</v>
      </c>
      <c r="BP45" s="76">
        <v>0</v>
      </c>
      <c r="BQ45" s="76">
        <v>0</v>
      </c>
      <c r="BR45" s="76">
        <v>0</v>
      </c>
      <c r="BS45" s="76">
        <v>0</v>
      </c>
      <c r="BT45" s="76">
        <v>0</v>
      </c>
      <c r="BU45" s="76">
        <v>0</v>
      </c>
      <c r="BV45" s="76">
        <v>0</v>
      </c>
      <c r="BW45" s="76">
        <v>0</v>
      </c>
      <c r="BX45" s="76">
        <v>0</v>
      </c>
      <c r="BY45" s="76">
        <v>0</v>
      </c>
      <c r="BZ45" s="76">
        <v>0</v>
      </c>
      <c r="CA45" s="76">
        <v>0</v>
      </c>
      <c r="CB45" s="76">
        <v>0</v>
      </c>
      <c r="CC45" s="76">
        <v>0</v>
      </c>
      <c r="CD45" s="76">
        <v>0</v>
      </c>
      <c r="CE45" s="76">
        <v>0</v>
      </c>
      <c r="CF45" s="76">
        <v>0</v>
      </c>
      <c r="CG45" s="76">
        <v>0</v>
      </c>
      <c r="CH45" s="76">
        <v>0</v>
      </c>
      <c r="CI45" s="76">
        <v>0</v>
      </c>
      <c r="CJ45" s="76">
        <v>0</v>
      </c>
      <c r="CK45" s="76">
        <v>0</v>
      </c>
      <c r="CL45" s="76">
        <v>0</v>
      </c>
      <c r="CM45" s="76">
        <v>0</v>
      </c>
      <c r="CN45" s="76">
        <v>0</v>
      </c>
      <c r="CO45" s="76">
        <v>0</v>
      </c>
      <c r="CP45" s="76">
        <v>0</v>
      </c>
      <c r="CQ45" s="76">
        <v>0</v>
      </c>
      <c r="CR45" s="76">
        <v>0</v>
      </c>
      <c r="CS45" s="76">
        <v>0</v>
      </c>
      <c r="CT45" s="76">
        <v>0</v>
      </c>
      <c r="CU45" s="76">
        <v>0</v>
      </c>
      <c r="CV45" s="76">
        <v>0</v>
      </c>
      <c r="CW45" s="76">
        <v>0</v>
      </c>
      <c r="CX45" s="76">
        <v>0</v>
      </c>
      <c r="CY45" s="76">
        <v>0</v>
      </c>
      <c r="CZ45" s="76">
        <v>0</v>
      </c>
      <c r="DA45" s="76">
        <v>0</v>
      </c>
      <c r="DB45" s="76">
        <v>0</v>
      </c>
      <c r="DC45" s="76">
        <v>0</v>
      </c>
      <c r="DD45" s="76">
        <v>0</v>
      </c>
      <c r="DE45" s="76">
        <v>0</v>
      </c>
      <c r="DF45" s="76">
        <v>0</v>
      </c>
      <c r="DG45" s="76">
        <v>0</v>
      </c>
      <c r="DH45" s="76">
        <v>0</v>
      </c>
      <c r="DI45" s="76">
        <v>0</v>
      </c>
      <c r="DJ45" s="76">
        <v>0</v>
      </c>
    </row>
    <row r="46" spans="1:114" ht="19.5" customHeight="1">
      <c r="A46" s="40" t="s">
        <v>88</v>
      </c>
      <c r="B46" s="40" t="s">
        <v>99</v>
      </c>
      <c r="C46" s="40" t="s">
        <v>95</v>
      </c>
      <c r="D46" s="40" t="s">
        <v>126</v>
      </c>
      <c r="E46" s="40" t="s">
        <v>108</v>
      </c>
      <c r="F46" s="74">
        <f t="shared" si="0"/>
        <v>1.96</v>
      </c>
      <c r="G46" s="74">
        <v>1.96</v>
      </c>
      <c r="H46" s="74">
        <v>0</v>
      </c>
      <c r="I46" s="74">
        <v>0</v>
      </c>
      <c r="J46" s="74">
        <v>0</v>
      </c>
      <c r="K46" s="75">
        <v>0</v>
      </c>
      <c r="L46" s="74">
        <v>0</v>
      </c>
      <c r="M46" s="74">
        <v>0</v>
      </c>
      <c r="N46" s="74">
        <v>0</v>
      </c>
      <c r="O46" s="74">
        <v>0</v>
      </c>
      <c r="P46" s="76">
        <v>0</v>
      </c>
      <c r="Q46" s="76">
        <v>1.96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6">
        <v>0</v>
      </c>
      <c r="BG46" s="76">
        <v>0</v>
      </c>
      <c r="BH46" s="76">
        <v>0</v>
      </c>
      <c r="BI46" s="76">
        <v>0</v>
      </c>
      <c r="BJ46" s="76">
        <v>0</v>
      </c>
      <c r="BK46" s="76">
        <v>0</v>
      </c>
      <c r="BL46" s="76">
        <v>0</v>
      </c>
      <c r="BM46" s="76">
        <v>0</v>
      </c>
      <c r="BN46" s="76">
        <v>0</v>
      </c>
      <c r="BO46" s="76">
        <v>0</v>
      </c>
      <c r="BP46" s="76">
        <v>0</v>
      </c>
      <c r="BQ46" s="76">
        <v>0</v>
      </c>
      <c r="BR46" s="76">
        <v>0</v>
      </c>
      <c r="BS46" s="76">
        <v>0</v>
      </c>
      <c r="BT46" s="76">
        <v>0</v>
      </c>
      <c r="BU46" s="76">
        <v>0</v>
      </c>
      <c r="BV46" s="76">
        <v>0</v>
      </c>
      <c r="BW46" s="76">
        <v>0</v>
      </c>
      <c r="BX46" s="76">
        <v>0</v>
      </c>
      <c r="BY46" s="76">
        <v>0</v>
      </c>
      <c r="BZ46" s="76">
        <v>0</v>
      </c>
      <c r="CA46" s="76">
        <v>0</v>
      </c>
      <c r="CB46" s="76">
        <v>0</v>
      </c>
      <c r="CC46" s="76">
        <v>0</v>
      </c>
      <c r="CD46" s="76">
        <v>0</v>
      </c>
      <c r="CE46" s="76">
        <v>0</v>
      </c>
      <c r="CF46" s="76">
        <v>0</v>
      </c>
      <c r="CG46" s="76">
        <v>0</v>
      </c>
      <c r="CH46" s="76">
        <v>0</v>
      </c>
      <c r="CI46" s="76">
        <v>0</v>
      </c>
      <c r="CJ46" s="76">
        <v>0</v>
      </c>
      <c r="CK46" s="76">
        <v>0</v>
      </c>
      <c r="CL46" s="76">
        <v>0</v>
      </c>
      <c r="CM46" s="76">
        <v>0</v>
      </c>
      <c r="CN46" s="76">
        <v>0</v>
      </c>
      <c r="CO46" s="76">
        <v>0</v>
      </c>
      <c r="CP46" s="76">
        <v>0</v>
      </c>
      <c r="CQ46" s="76">
        <v>0</v>
      </c>
      <c r="CR46" s="76">
        <v>0</v>
      </c>
      <c r="CS46" s="76">
        <v>0</v>
      </c>
      <c r="CT46" s="76">
        <v>0</v>
      </c>
      <c r="CU46" s="76">
        <v>0</v>
      </c>
      <c r="CV46" s="76">
        <v>0</v>
      </c>
      <c r="CW46" s="76">
        <v>0</v>
      </c>
      <c r="CX46" s="76">
        <v>0</v>
      </c>
      <c r="CY46" s="76">
        <v>0</v>
      </c>
      <c r="CZ46" s="76">
        <v>0</v>
      </c>
      <c r="DA46" s="76">
        <v>0</v>
      </c>
      <c r="DB46" s="76">
        <v>0</v>
      </c>
      <c r="DC46" s="76">
        <v>0</v>
      </c>
      <c r="DD46" s="76">
        <v>0</v>
      </c>
      <c r="DE46" s="76">
        <v>0</v>
      </c>
      <c r="DF46" s="76">
        <v>0</v>
      </c>
      <c r="DG46" s="76">
        <v>0</v>
      </c>
      <c r="DH46" s="76">
        <v>0</v>
      </c>
      <c r="DI46" s="76">
        <v>0</v>
      </c>
      <c r="DJ46" s="76">
        <v>0</v>
      </c>
    </row>
    <row r="47" spans="1:114" ht="19.5" customHeight="1">
      <c r="A47" s="40" t="s">
        <v>93</v>
      </c>
      <c r="B47" s="40" t="s">
        <v>94</v>
      </c>
      <c r="C47" s="40" t="s">
        <v>102</v>
      </c>
      <c r="D47" s="40" t="s">
        <v>126</v>
      </c>
      <c r="E47" s="40" t="s">
        <v>109</v>
      </c>
      <c r="F47" s="74">
        <f t="shared" si="0"/>
        <v>7.65</v>
      </c>
      <c r="G47" s="74">
        <v>7.65</v>
      </c>
      <c r="H47" s="74">
        <v>0</v>
      </c>
      <c r="I47" s="74">
        <v>0</v>
      </c>
      <c r="J47" s="74">
        <v>0</v>
      </c>
      <c r="K47" s="75">
        <v>0</v>
      </c>
      <c r="L47" s="74">
        <v>0</v>
      </c>
      <c r="M47" s="74">
        <v>0</v>
      </c>
      <c r="N47" s="74">
        <v>0</v>
      </c>
      <c r="O47" s="74">
        <v>7.65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0</v>
      </c>
      <c r="BH47" s="76">
        <v>0</v>
      </c>
      <c r="BI47" s="76">
        <v>0</v>
      </c>
      <c r="BJ47" s="76">
        <v>0</v>
      </c>
      <c r="BK47" s="76">
        <v>0</v>
      </c>
      <c r="BL47" s="76">
        <v>0</v>
      </c>
      <c r="BM47" s="76">
        <v>0</v>
      </c>
      <c r="BN47" s="76">
        <v>0</v>
      </c>
      <c r="BO47" s="76">
        <v>0</v>
      </c>
      <c r="BP47" s="76">
        <v>0</v>
      </c>
      <c r="BQ47" s="76">
        <v>0</v>
      </c>
      <c r="BR47" s="76">
        <v>0</v>
      </c>
      <c r="BS47" s="76">
        <v>0</v>
      </c>
      <c r="BT47" s="76">
        <v>0</v>
      </c>
      <c r="BU47" s="76">
        <v>0</v>
      </c>
      <c r="BV47" s="76">
        <v>0</v>
      </c>
      <c r="BW47" s="76">
        <v>0</v>
      </c>
      <c r="BX47" s="76">
        <v>0</v>
      </c>
      <c r="BY47" s="76">
        <v>0</v>
      </c>
      <c r="BZ47" s="76">
        <v>0</v>
      </c>
      <c r="CA47" s="76">
        <v>0</v>
      </c>
      <c r="CB47" s="76">
        <v>0</v>
      </c>
      <c r="CC47" s="76">
        <v>0</v>
      </c>
      <c r="CD47" s="76">
        <v>0</v>
      </c>
      <c r="CE47" s="76">
        <v>0</v>
      </c>
      <c r="CF47" s="76">
        <v>0</v>
      </c>
      <c r="CG47" s="76">
        <v>0</v>
      </c>
      <c r="CH47" s="76">
        <v>0</v>
      </c>
      <c r="CI47" s="76">
        <v>0</v>
      </c>
      <c r="CJ47" s="76">
        <v>0</v>
      </c>
      <c r="CK47" s="76">
        <v>0</v>
      </c>
      <c r="CL47" s="76">
        <v>0</v>
      </c>
      <c r="CM47" s="76">
        <v>0</v>
      </c>
      <c r="CN47" s="76">
        <v>0</v>
      </c>
      <c r="CO47" s="76">
        <v>0</v>
      </c>
      <c r="CP47" s="76">
        <v>0</v>
      </c>
      <c r="CQ47" s="76">
        <v>0</v>
      </c>
      <c r="CR47" s="76">
        <v>0</v>
      </c>
      <c r="CS47" s="76">
        <v>0</v>
      </c>
      <c r="CT47" s="76">
        <v>0</v>
      </c>
      <c r="CU47" s="76">
        <v>0</v>
      </c>
      <c r="CV47" s="76">
        <v>0</v>
      </c>
      <c r="CW47" s="76">
        <v>0</v>
      </c>
      <c r="CX47" s="76">
        <v>0</v>
      </c>
      <c r="CY47" s="76">
        <v>0</v>
      </c>
      <c r="CZ47" s="76">
        <v>0</v>
      </c>
      <c r="DA47" s="76">
        <v>0</v>
      </c>
      <c r="DB47" s="76">
        <v>0</v>
      </c>
      <c r="DC47" s="76">
        <v>0</v>
      </c>
      <c r="DD47" s="76">
        <v>0</v>
      </c>
      <c r="DE47" s="76">
        <v>0</v>
      </c>
      <c r="DF47" s="76">
        <v>0</v>
      </c>
      <c r="DG47" s="76">
        <v>0</v>
      </c>
      <c r="DH47" s="76">
        <v>0</v>
      </c>
      <c r="DI47" s="76">
        <v>0</v>
      </c>
      <c r="DJ47" s="76">
        <v>0</v>
      </c>
    </row>
    <row r="48" spans="1:114" ht="19.5" customHeight="1">
      <c r="A48" s="40" t="s">
        <v>98</v>
      </c>
      <c r="B48" s="40" t="s">
        <v>95</v>
      </c>
      <c r="C48" s="40" t="s">
        <v>99</v>
      </c>
      <c r="D48" s="40" t="s">
        <v>126</v>
      </c>
      <c r="E48" s="40" t="s">
        <v>100</v>
      </c>
      <c r="F48" s="74">
        <f t="shared" si="0"/>
        <v>119.06000000000002</v>
      </c>
      <c r="G48" s="74">
        <v>84.78</v>
      </c>
      <c r="H48" s="74">
        <v>42.86</v>
      </c>
      <c r="I48" s="74">
        <v>3.7</v>
      </c>
      <c r="J48" s="74">
        <v>0</v>
      </c>
      <c r="K48" s="75">
        <v>0</v>
      </c>
      <c r="L48" s="74">
        <v>38.22</v>
      </c>
      <c r="M48" s="74">
        <v>0</v>
      </c>
      <c r="N48" s="74">
        <v>0</v>
      </c>
      <c r="O48" s="74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34.27</v>
      </c>
      <c r="V48" s="76">
        <v>3.25</v>
      </c>
      <c r="W48" s="76">
        <v>0</v>
      </c>
      <c r="X48" s="76">
        <v>0</v>
      </c>
      <c r="Y48" s="76">
        <v>0</v>
      </c>
      <c r="Z48" s="76">
        <v>0.18</v>
      </c>
      <c r="AA48" s="76">
        <v>3</v>
      </c>
      <c r="AB48" s="76">
        <v>0</v>
      </c>
      <c r="AC48" s="76">
        <v>0</v>
      </c>
      <c r="AD48" s="76">
        <v>20.97</v>
      </c>
      <c r="AE48" s="76">
        <v>2.7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0.1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1.7</v>
      </c>
      <c r="AR48" s="76">
        <v>1.29</v>
      </c>
      <c r="AS48" s="76">
        <v>0</v>
      </c>
      <c r="AT48" s="76">
        <v>0</v>
      </c>
      <c r="AU48" s="76">
        <v>0</v>
      </c>
      <c r="AV48" s="76">
        <v>1.08</v>
      </c>
      <c r="AW48" s="76">
        <v>0.01</v>
      </c>
      <c r="AX48" s="76">
        <v>0</v>
      </c>
      <c r="AY48" s="76">
        <v>0</v>
      </c>
      <c r="AZ48" s="76">
        <v>0</v>
      </c>
      <c r="BA48" s="76">
        <v>0</v>
      </c>
      <c r="BB48" s="76">
        <v>0</v>
      </c>
      <c r="BC48" s="76">
        <v>0</v>
      </c>
      <c r="BD48" s="76">
        <v>0</v>
      </c>
      <c r="BE48" s="76">
        <v>0</v>
      </c>
      <c r="BF48" s="76">
        <v>0.01</v>
      </c>
      <c r="BG48" s="76">
        <v>0</v>
      </c>
      <c r="BH48" s="76">
        <v>0</v>
      </c>
      <c r="BI48" s="76">
        <v>0</v>
      </c>
      <c r="BJ48" s="76">
        <v>0</v>
      </c>
      <c r="BK48" s="76">
        <v>0</v>
      </c>
      <c r="BL48" s="76">
        <v>0</v>
      </c>
      <c r="BM48" s="76">
        <v>0</v>
      </c>
      <c r="BN48" s="76">
        <v>0</v>
      </c>
      <c r="BO48" s="76">
        <v>0</v>
      </c>
      <c r="BP48" s="76">
        <v>0</v>
      </c>
      <c r="BQ48" s="76">
        <v>0</v>
      </c>
      <c r="BR48" s="76">
        <v>0</v>
      </c>
      <c r="BS48" s="76">
        <v>0</v>
      </c>
      <c r="BT48" s="76">
        <v>0</v>
      </c>
      <c r="BU48" s="76">
        <v>0</v>
      </c>
      <c r="BV48" s="76">
        <v>0</v>
      </c>
      <c r="BW48" s="76">
        <v>0</v>
      </c>
      <c r="BX48" s="76">
        <v>0</v>
      </c>
      <c r="BY48" s="76">
        <v>0</v>
      </c>
      <c r="BZ48" s="76">
        <v>0</v>
      </c>
      <c r="CA48" s="76">
        <v>0</v>
      </c>
      <c r="CB48" s="76">
        <v>0</v>
      </c>
      <c r="CC48" s="76">
        <v>0</v>
      </c>
      <c r="CD48" s="76">
        <v>0</v>
      </c>
      <c r="CE48" s="76">
        <v>0</v>
      </c>
      <c r="CF48" s="76">
        <v>0</v>
      </c>
      <c r="CG48" s="76">
        <v>0</v>
      </c>
      <c r="CH48" s="76">
        <v>0</v>
      </c>
      <c r="CI48" s="76">
        <v>0</v>
      </c>
      <c r="CJ48" s="76">
        <v>0</v>
      </c>
      <c r="CK48" s="76">
        <v>0</v>
      </c>
      <c r="CL48" s="76">
        <v>0</v>
      </c>
      <c r="CM48" s="76">
        <v>0</v>
      </c>
      <c r="CN48" s="76">
        <v>0</v>
      </c>
      <c r="CO48" s="76">
        <v>0</v>
      </c>
      <c r="CP48" s="76">
        <v>0</v>
      </c>
      <c r="CQ48" s="76">
        <v>0</v>
      </c>
      <c r="CR48" s="76">
        <v>0</v>
      </c>
      <c r="CS48" s="76">
        <v>0</v>
      </c>
      <c r="CT48" s="76">
        <v>0</v>
      </c>
      <c r="CU48" s="76">
        <v>0</v>
      </c>
      <c r="CV48" s="76">
        <v>0</v>
      </c>
      <c r="CW48" s="76">
        <v>0</v>
      </c>
      <c r="CX48" s="76">
        <v>0</v>
      </c>
      <c r="CY48" s="76">
        <v>0</v>
      </c>
      <c r="CZ48" s="76">
        <v>0</v>
      </c>
      <c r="DA48" s="76">
        <v>0</v>
      </c>
      <c r="DB48" s="76">
        <v>0</v>
      </c>
      <c r="DC48" s="76">
        <v>0</v>
      </c>
      <c r="DD48" s="76">
        <v>0</v>
      </c>
      <c r="DE48" s="76">
        <v>0</v>
      </c>
      <c r="DF48" s="76">
        <v>0</v>
      </c>
      <c r="DG48" s="76">
        <v>0</v>
      </c>
      <c r="DH48" s="76">
        <v>0</v>
      </c>
      <c r="DI48" s="76">
        <v>0</v>
      </c>
      <c r="DJ48" s="76">
        <v>0</v>
      </c>
    </row>
    <row r="49" spans="1:114" ht="19.5" customHeight="1">
      <c r="A49" s="40" t="s">
        <v>101</v>
      </c>
      <c r="B49" s="40" t="s">
        <v>102</v>
      </c>
      <c r="C49" s="40" t="s">
        <v>95</v>
      </c>
      <c r="D49" s="40" t="s">
        <v>126</v>
      </c>
      <c r="E49" s="40" t="s">
        <v>103</v>
      </c>
      <c r="F49" s="74">
        <f t="shared" si="0"/>
        <v>10.2</v>
      </c>
      <c r="G49" s="74">
        <v>10.2</v>
      </c>
      <c r="H49" s="74">
        <v>0</v>
      </c>
      <c r="I49" s="74">
        <v>0</v>
      </c>
      <c r="J49" s="74">
        <v>0</v>
      </c>
      <c r="K49" s="75">
        <v>0</v>
      </c>
      <c r="L49" s="74">
        <v>0</v>
      </c>
      <c r="M49" s="74">
        <v>0</v>
      </c>
      <c r="N49" s="74">
        <v>0</v>
      </c>
      <c r="O49" s="74">
        <v>0</v>
      </c>
      <c r="P49" s="76">
        <v>0</v>
      </c>
      <c r="Q49" s="76">
        <v>0</v>
      </c>
      <c r="R49" s="76">
        <v>10.2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6">
        <v>0</v>
      </c>
      <c r="BG49" s="76">
        <v>0</v>
      </c>
      <c r="BH49" s="76">
        <v>0</v>
      </c>
      <c r="BI49" s="76">
        <v>0</v>
      </c>
      <c r="BJ49" s="76">
        <v>0</v>
      </c>
      <c r="BK49" s="76">
        <v>0</v>
      </c>
      <c r="BL49" s="76">
        <v>0</v>
      </c>
      <c r="BM49" s="76">
        <v>0</v>
      </c>
      <c r="BN49" s="76">
        <v>0</v>
      </c>
      <c r="BO49" s="76">
        <v>0</v>
      </c>
      <c r="BP49" s="76">
        <v>0</v>
      </c>
      <c r="BQ49" s="76">
        <v>0</v>
      </c>
      <c r="BR49" s="76">
        <v>0</v>
      </c>
      <c r="BS49" s="76">
        <v>0</v>
      </c>
      <c r="BT49" s="76">
        <v>0</v>
      </c>
      <c r="BU49" s="76">
        <v>0</v>
      </c>
      <c r="BV49" s="76">
        <v>0</v>
      </c>
      <c r="BW49" s="76">
        <v>0</v>
      </c>
      <c r="BX49" s="76">
        <v>0</v>
      </c>
      <c r="BY49" s="76">
        <v>0</v>
      </c>
      <c r="BZ49" s="76">
        <v>0</v>
      </c>
      <c r="CA49" s="76">
        <v>0</v>
      </c>
      <c r="CB49" s="76">
        <v>0</v>
      </c>
      <c r="CC49" s="76">
        <v>0</v>
      </c>
      <c r="CD49" s="76">
        <v>0</v>
      </c>
      <c r="CE49" s="76">
        <v>0</v>
      </c>
      <c r="CF49" s="76">
        <v>0</v>
      </c>
      <c r="CG49" s="76">
        <v>0</v>
      </c>
      <c r="CH49" s="76">
        <v>0</v>
      </c>
      <c r="CI49" s="76">
        <v>0</v>
      </c>
      <c r="CJ49" s="76">
        <v>0</v>
      </c>
      <c r="CK49" s="76">
        <v>0</v>
      </c>
      <c r="CL49" s="76">
        <v>0</v>
      </c>
      <c r="CM49" s="76">
        <v>0</v>
      </c>
      <c r="CN49" s="76">
        <v>0</v>
      </c>
      <c r="CO49" s="76">
        <v>0</v>
      </c>
      <c r="CP49" s="76">
        <v>0</v>
      </c>
      <c r="CQ49" s="76">
        <v>0</v>
      </c>
      <c r="CR49" s="76">
        <v>0</v>
      </c>
      <c r="CS49" s="76">
        <v>0</v>
      </c>
      <c r="CT49" s="76">
        <v>0</v>
      </c>
      <c r="CU49" s="76">
        <v>0</v>
      </c>
      <c r="CV49" s="76">
        <v>0</v>
      </c>
      <c r="CW49" s="76">
        <v>0</v>
      </c>
      <c r="CX49" s="76">
        <v>0</v>
      </c>
      <c r="CY49" s="76">
        <v>0</v>
      </c>
      <c r="CZ49" s="76">
        <v>0</v>
      </c>
      <c r="DA49" s="76">
        <v>0</v>
      </c>
      <c r="DB49" s="76">
        <v>0</v>
      </c>
      <c r="DC49" s="76">
        <v>0</v>
      </c>
      <c r="DD49" s="76">
        <v>0</v>
      </c>
      <c r="DE49" s="76">
        <v>0</v>
      </c>
      <c r="DF49" s="76">
        <v>0</v>
      </c>
      <c r="DG49" s="76">
        <v>0</v>
      </c>
      <c r="DH49" s="76">
        <v>0</v>
      </c>
      <c r="DI49" s="76">
        <v>0</v>
      </c>
      <c r="DJ49" s="76">
        <v>0</v>
      </c>
    </row>
    <row r="50" spans="1:114" ht="19.5" customHeight="1">
      <c r="A50" s="40" t="s">
        <v>101</v>
      </c>
      <c r="B50" s="40" t="s">
        <v>102</v>
      </c>
      <c r="C50" s="40" t="s">
        <v>85</v>
      </c>
      <c r="D50" s="40" t="s">
        <v>126</v>
      </c>
      <c r="E50" s="40" t="s">
        <v>104</v>
      </c>
      <c r="F50" s="74">
        <f t="shared" si="0"/>
        <v>4.13</v>
      </c>
      <c r="G50" s="74">
        <v>4.13</v>
      </c>
      <c r="H50" s="74">
        <v>0</v>
      </c>
      <c r="I50" s="74">
        <v>4.13</v>
      </c>
      <c r="J50" s="74">
        <v>0</v>
      </c>
      <c r="K50" s="75">
        <v>0</v>
      </c>
      <c r="L50" s="74">
        <v>0</v>
      </c>
      <c r="M50" s="74">
        <v>0</v>
      </c>
      <c r="N50" s="74">
        <v>0</v>
      </c>
      <c r="O50" s="74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0</v>
      </c>
      <c r="BK50" s="76">
        <v>0</v>
      </c>
      <c r="BL50" s="76">
        <v>0</v>
      </c>
      <c r="BM50" s="76">
        <v>0</v>
      </c>
      <c r="BN50" s="76">
        <v>0</v>
      </c>
      <c r="BO50" s="76">
        <v>0</v>
      </c>
      <c r="BP50" s="76">
        <v>0</v>
      </c>
      <c r="BQ50" s="76">
        <v>0</v>
      </c>
      <c r="BR50" s="76">
        <v>0</v>
      </c>
      <c r="BS50" s="76">
        <v>0</v>
      </c>
      <c r="BT50" s="76">
        <v>0</v>
      </c>
      <c r="BU50" s="76">
        <v>0</v>
      </c>
      <c r="BV50" s="76">
        <v>0</v>
      </c>
      <c r="BW50" s="76">
        <v>0</v>
      </c>
      <c r="BX50" s="76">
        <v>0</v>
      </c>
      <c r="BY50" s="76">
        <v>0</v>
      </c>
      <c r="BZ50" s="76">
        <v>0</v>
      </c>
      <c r="CA50" s="76">
        <v>0</v>
      </c>
      <c r="CB50" s="76">
        <v>0</v>
      </c>
      <c r="CC50" s="76">
        <v>0</v>
      </c>
      <c r="CD50" s="76">
        <v>0</v>
      </c>
      <c r="CE50" s="76">
        <v>0</v>
      </c>
      <c r="CF50" s="76">
        <v>0</v>
      </c>
      <c r="CG50" s="76">
        <v>0</v>
      </c>
      <c r="CH50" s="76">
        <v>0</v>
      </c>
      <c r="CI50" s="76">
        <v>0</v>
      </c>
      <c r="CJ50" s="76">
        <v>0</v>
      </c>
      <c r="CK50" s="76">
        <v>0</v>
      </c>
      <c r="CL50" s="76">
        <v>0</v>
      </c>
      <c r="CM50" s="76">
        <v>0</v>
      </c>
      <c r="CN50" s="76">
        <v>0</v>
      </c>
      <c r="CO50" s="76">
        <v>0</v>
      </c>
      <c r="CP50" s="76">
        <v>0</v>
      </c>
      <c r="CQ50" s="76">
        <v>0</v>
      </c>
      <c r="CR50" s="76">
        <v>0</v>
      </c>
      <c r="CS50" s="76">
        <v>0</v>
      </c>
      <c r="CT50" s="76">
        <v>0</v>
      </c>
      <c r="CU50" s="76">
        <v>0</v>
      </c>
      <c r="CV50" s="76">
        <v>0</v>
      </c>
      <c r="CW50" s="76">
        <v>0</v>
      </c>
      <c r="CX50" s="76">
        <v>0</v>
      </c>
      <c r="CY50" s="76">
        <v>0</v>
      </c>
      <c r="CZ50" s="76">
        <v>0</v>
      </c>
      <c r="DA50" s="76">
        <v>0</v>
      </c>
      <c r="DB50" s="76">
        <v>0</v>
      </c>
      <c r="DC50" s="76">
        <v>0</v>
      </c>
      <c r="DD50" s="76">
        <v>0</v>
      </c>
      <c r="DE50" s="76">
        <v>0</v>
      </c>
      <c r="DF50" s="76">
        <v>0</v>
      </c>
      <c r="DG50" s="76">
        <v>0</v>
      </c>
      <c r="DH50" s="76">
        <v>0</v>
      </c>
      <c r="DI50" s="76">
        <v>0</v>
      </c>
      <c r="DJ50" s="76">
        <v>0</v>
      </c>
    </row>
    <row r="51" spans="1:114" ht="19.5" customHeight="1">
      <c r="A51" s="40" t="s">
        <v>38</v>
      </c>
      <c r="B51" s="40" t="s">
        <v>38</v>
      </c>
      <c r="C51" s="40" t="s">
        <v>38</v>
      </c>
      <c r="D51" s="40" t="s">
        <v>38</v>
      </c>
      <c r="E51" s="40" t="s">
        <v>127</v>
      </c>
      <c r="F51" s="74">
        <f t="shared" si="0"/>
        <v>868.5600000000001</v>
      </c>
      <c r="G51" s="74">
        <v>645.52</v>
      </c>
      <c r="H51" s="74">
        <v>300.16</v>
      </c>
      <c r="I51" s="74">
        <v>88.97</v>
      </c>
      <c r="J51" s="74">
        <v>0</v>
      </c>
      <c r="K51" s="75">
        <v>0</v>
      </c>
      <c r="L51" s="74">
        <v>78.33</v>
      </c>
      <c r="M51" s="74">
        <v>70.6</v>
      </c>
      <c r="N51" s="74">
        <v>12.68</v>
      </c>
      <c r="O51" s="74">
        <v>41.28</v>
      </c>
      <c r="P51" s="76">
        <v>0</v>
      </c>
      <c r="Q51" s="76">
        <v>3.5</v>
      </c>
      <c r="R51" s="76">
        <v>50</v>
      </c>
      <c r="S51" s="76">
        <v>0</v>
      </c>
      <c r="T51" s="76">
        <v>0</v>
      </c>
      <c r="U51" s="76">
        <v>222.96</v>
      </c>
      <c r="V51" s="76">
        <v>0.7</v>
      </c>
      <c r="W51" s="76">
        <v>0.3</v>
      </c>
      <c r="X51" s="76">
        <v>0</v>
      </c>
      <c r="Y51" s="76">
        <v>0.35</v>
      </c>
      <c r="Z51" s="76">
        <v>0.4</v>
      </c>
      <c r="AA51" s="76">
        <v>1.5</v>
      </c>
      <c r="AB51" s="76">
        <v>0.5</v>
      </c>
      <c r="AC51" s="76">
        <v>0</v>
      </c>
      <c r="AD51" s="76">
        <v>0</v>
      </c>
      <c r="AE51" s="76">
        <v>1.06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0.6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9.17</v>
      </c>
      <c r="AR51" s="76">
        <v>9</v>
      </c>
      <c r="AS51" s="76">
        <v>18.38</v>
      </c>
      <c r="AT51" s="76">
        <v>0</v>
      </c>
      <c r="AU51" s="76">
        <v>0</v>
      </c>
      <c r="AV51" s="76">
        <v>181</v>
      </c>
      <c r="AW51" s="76">
        <v>0.08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0.08</v>
      </c>
      <c r="BG51" s="76">
        <v>0</v>
      </c>
      <c r="BH51" s="76">
        <v>0</v>
      </c>
      <c r="BI51" s="76">
        <v>0</v>
      </c>
      <c r="BJ51" s="76">
        <v>0</v>
      </c>
      <c r="BK51" s="76">
        <v>0</v>
      </c>
      <c r="BL51" s="76">
        <v>0</v>
      </c>
      <c r="BM51" s="76">
        <v>0</v>
      </c>
      <c r="BN51" s="76">
        <v>0</v>
      </c>
      <c r="BO51" s="76">
        <v>0</v>
      </c>
      <c r="BP51" s="76">
        <v>0</v>
      </c>
      <c r="BQ51" s="76">
        <v>0</v>
      </c>
      <c r="BR51" s="76">
        <v>0</v>
      </c>
      <c r="BS51" s="76">
        <v>0</v>
      </c>
      <c r="BT51" s="76">
        <v>0</v>
      </c>
      <c r="BU51" s="76">
        <v>0</v>
      </c>
      <c r="BV51" s="76">
        <v>0</v>
      </c>
      <c r="BW51" s="76">
        <v>0</v>
      </c>
      <c r="BX51" s="76">
        <v>0</v>
      </c>
      <c r="BY51" s="76">
        <v>0</v>
      </c>
      <c r="BZ51" s="76">
        <v>0</v>
      </c>
      <c r="CA51" s="76">
        <v>0</v>
      </c>
      <c r="CB51" s="76">
        <v>0</v>
      </c>
      <c r="CC51" s="76">
        <v>0</v>
      </c>
      <c r="CD51" s="76">
        <v>0</v>
      </c>
      <c r="CE51" s="76">
        <v>0</v>
      </c>
      <c r="CF51" s="76">
        <v>0</v>
      </c>
      <c r="CG51" s="76">
        <v>0</v>
      </c>
      <c r="CH51" s="76">
        <v>0</v>
      </c>
      <c r="CI51" s="76">
        <v>0</v>
      </c>
      <c r="CJ51" s="76">
        <v>0</v>
      </c>
      <c r="CK51" s="76">
        <v>0</v>
      </c>
      <c r="CL51" s="76">
        <v>0</v>
      </c>
      <c r="CM51" s="76">
        <v>0</v>
      </c>
      <c r="CN51" s="76">
        <v>0</v>
      </c>
      <c r="CO51" s="76">
        <v>0</v>
      </c>
      <c r="CP51" s="76">
        <v>0</v>
      </c>
      <c r="CQ51" s="76">
        <v>0</v>
      </c>
      <c r="CR51" s="76">
        <v>0</v>
      </c>
      <c r="CS51" s="76">
        <v>0</v>
      </c>
      <c r="CT51" s="76">
        <v>0</v>
      </c>
      <c r="CU51" s="76">
        <v>0</v>
      </c>
      <c r="CV51" s="76">
        <v>0</v>
      </c>
      <c r="CW51" s="76">
        <v>0</v>
      </c>
      <c r="CX51" s="76">
        <v>0</v>
      </c>
      <c r="CY51" s="76">
        <v>0</v>
      </c>
      <c r="CZ51" s="76">
        <v>0</v>
      </c>
      <c r="DA51" s="76">
        <v>0</v>
      </c>
      <c r="DB51" s="76">
        <v>0</v>
      </c>
      <c r="DC51" s="76">
        <v>0</v>
      </c>
      <c r="DD51" s="76">
        <v>0</v>
      </c>
      <c r="DE51" s="76">
        <v>0</v>
      </c>
      <c r="DF51" s="76">
        <v>0</v>
      </c>
      <c r="DG51" s="76">
        <v>0</v>
      </c>
      <c r="DH51" s="76">
        <v>0</v>
      </c>
      <c r="DI51" s="76">
        <v>0</v>
      </c>
      <c r="DJ51" s="76">
        <v>0</v>
      </c>
    </row>
    <row r="52" spans="1:114" ht="19.5" customHeight="1">
      <c r="A52" s="40" t="s">
        <v>88</v>
      </c>
      <c r="B52" s="40" t="s">
        <v>89</v>
      </c>
      <c r="C52" s="40" t="s">
        <v>89</v>
      </c>
      <c r="D52" s="40" t="s">
        <v>128</v>
      </c>
      <c r="E52" s="40" t="s">
        <v>92</v>
      </c>
      <c r="F52" s="74">
        <f t="shared" si="0"/>
        <v>70.6</v>
      </c>
      <c r="G52" s="74">
        <v>70.6</v>
      </c>
      <c r="H52" s="74">
        <v>0</v>
      </c>
      <c r="I52" s="74">
        <v>0</v>
      </c>
      <c r="J52" s="74">
        <v>0</v>
      </c>
      <c r="K52" s="75">
        <v>0</v>
      </c>
      <c r="L52" s="74">
        <v>0</v>
      </c>
      <c r="M52" s="74">
        <v>70.6</v>
      </c>
      <c r="N52" s="74">
        <v>0</v>
      </c>
      <c r="O52" s="74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>
        <v>0</v>
      </c>
      <c r="BD52" s="76">
        <v>0</v>
      </c>
      <c r="BE52" s="76">
        <v>0</v>
      </c>
      <c r="BF52" s="76">
        <v>0</v>
      </c>
      <c r="BG52" s="76">
        <v>0</v>
      </c>
      <c r="BH52" s="76">
        <v>0</v>
      </c>
      <c r="BI52" s="76">
        <v>0</v>
      </c>
      <c r="BJ52" s="76">
        <v>0</v>
      </c>
      <c r="BK52" s="76">
        <v>0</v>
      </c>
      <c r="BL52" s="76">
        <v>0</v>
      </c>
      <c r="BM52" s="76">
        <v>0</v>
      </c>
      <c r="BN52" s="76">
        <v>0</v>
      </c>
      <c r="BO52" s="76">
        <v>0</v>
      </c>
      <c r="BP52" s="76">
        <v>0</v>
      </c>
      <c r="BQ52" s="76">
        <v>0</v>
      </c>
      <c r="BR52" s="76">
        <v>0</v>
      </c>
      <c r="BS52" s="76">
        <v>0</v>
      </c>
      <c r="BT52" s="76">
        <v>0</v>
      </c>
      <c r="BU52" s="76">
        <v>0</v>
      </c>
      <c r="BV52" s="76">
        <v>0</v>
      </c>
      <c r="BW52" s="76">
        <v>0</v>
      </c>
      <c r="BX52" s="76">
        <v>0</v>
      </c>
      <c r="BY52" s="76">
        <v>0</v>
      </c>
      <c r="BZ52" s="76">
        <v>0</v>
      </c>
      <c r="CA52" s="76">
        <v>0</v>
      </c>
      <c r="CB52" s="76">
        <v>0</v>
      </c>
      <c r="CC52" s="76">
        <v>0</v>
      </c>
      <c r="CD52" s="76">
        <v>0</v>
      </c>
      <c r="CE52" s="76">
        <v>0</v>
      </c>
      <c r="CF52" s="76">
        <v>0</v>
      </c>
      <c r="CG52" s="76">
        <v>0</v>
      </c>
      <c r="CH52" s="76">
        <v>0</v>
      </c>
      <c r="CI52" s="76">
        <v>0</v>
      </c>
      <c r="CJ52" s="76">
        <v>0</v>
      </c>
      <c r="CK52" s="76">
        <v>0</v>
      </c>
      <c r="CL52" s="76">
        <v>0</v>
      </c>
      <c r="CM52" s="76">
        <v>0</v>
      </c>
      <c r="CN52" s="76">
        <v>0</v>
      </c>
      <c r="CO52" s="76">
        <v>0</v>
      </c>
      <c r="CP52" s="76">
        <v>0</v>
      </c>
      <c r="CQ52" s="76">
        <v>0</v>
      </c>
      <c r="CR52" s="76">
        <v>0</v>
      </c>
      <c r="CS52" s="76">
        <v>0</v>
      </c>
      <c r="CT52" s="76">
        <v>0</v>
      </c>
      <c r="CU52" s="76">
        <v>0</v>
      </c>
      <c r="CV52" s="76">
        <v>0</v>
      </c>
      <c r="CW52" s="76">
        <v>0</v>
      </c>
      <c r="CX52" s="76">
        <v>0</v>
      </c>
      <c r="CY52" s="76">
        <v>0</v>
      </c>
      <c r="CZ52" s="76">
        <v>0</v>
      </c>
      <c r="DA52" s="76">
        <v>0</v>
      </c>
      <c r="DB52" s="76">
        <v>0</v>
      </c>
      <c r="DC52" s="76">
        <v>0</v>
      </c>
      <c r="DD52" s="76">
        <v>0</v>
      </c>
      <c r="DE52" s="76">
        <v>0</v>
      </c>
      <c r="DF52" s="76">
        <v>0</v>
      </c>
      <c r="DG52" s="76">
        <v>0</v>
      </c>
      <c r="DH52" s="76">
        <v>0</v>
      </c>
      <c r="DI52" s="76">
        <v>0</v>
      </c>
      <c r="DJ52" s="76">
        <v>0</v>
      </c>
    </row>
    <row r="53" spans="1:114" ht="19.5" customHeight="1">
      <c r="A53" s="40" t="s">
        <v>88</v>
      </c>
      <c r="B53" s="40" t="s">
        <v>89</v>
      </c>
      <c r="C53" s="40" t="s">
        <v>120</v>
      </c>
      <c r="D53" s="40" t="s">
        <v>128</v>
      </c>
      <c r="E53" s="40" t="s">
        <v>121</v>
      </c>
      <c r="F53" s="74">
        <f t="shared" si="0"/>
        <v>12.68</v>
      </c>
      <c r="G53" s="74">
        <v>12.68</v>
      </c>
      <c r="H53" s="74">
        <v>0</v>
      </c>
      <c r="I53" s="74">
        <v>0</v>
      </c>
      <c r="J53" s="74">
        <v>0</v>
      </c>
      <c r="K53" s="75">
        <v>0</v>
      </c>
      <c r="L53" s="74">
        <v>0</v>
      </c>
      <c r="M53" s="74">
        <v>0</v>
      </c>
      <c r="N53" s="74">
        <v>12.68</v>
      </c>
      <c r="O53" s="74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  <c r="BI53" s="76">
        <v>0</v>
      </c>
      <c r="BJ53" s="76">
        <v>0</v>
      </c>
      <c r="BK53" s="76">
        <v>0</v>
      </c>
      <c r="BL53" s="76">
        <v>0</v>
      </c>
      <c r="BM53" s="76">
        <v>0</v>
      </c>
      <c r="BN53" s="76">
        <v>0</v>
      </c>
      <c r="BO53" s="76">
        <v>0</v>
      </c>
      <c r="BP53" s="76">
        <v>0</v>
      </c>
      <c r="BQ53" s="76">
        <v>0</v>
      </c>
      <c r="BR53" s="76">
        <v>0</v>
      </c>
      <c r="BS53" s="76">
        <v>0</v>
      </c>
      <c r="BT53" s="76">
        <v>0</v>
      </c>
      <c r="BU53" s="76">
        <v>0</v>
      </c>
      <c r="BV53" s="76">
        <v>0</v>
      </c>
      <c r="BW53" s="76">
        <v>0</v>
      </c>
      <c r="BX53" s="76">
        <v>0</v>
      </c>
      <c r="BY53" s="76">
        <v>0</v>
      </c>
      <c r="BZ53" s="76">
        <v>0</v>
      </c>
      <c r="CA53" s="76">
        <v>0</v>
      </c>
      <c r="CB53" s="76">
        <v>0</v>
      </c>
      <c r="CC53" s="76">
        <v>0</v>
      </c>
      <c r="CD53" s="76">
        <v>0</v>
      </c>
      <c r="CE53" s="76">
        <v>0</v>
      </c>
      <c r="CF53" s="76">
        <v>0</v>
      </c>
      <c r="CG53" s="76">
        <v>0</v>
      </c>
      <c r="CH53" s="76">
        <v>0</v>
      </c>
      <c r="CI53" s="76">
        <v>0</v>
      </c>
      <c r="CJ53" s="76">
        <v>0</v>
      </c>
      <c r="CK53" s="76">
        <v>0</v>
      </c>
      <c r="CL53" s="76">
        <v>0</v>
      </c>
      <c r="CM53" s="76">
        <v>0</v>
      </c>
      <c r="CN53" s="76">
        <v>0</v>
      </c>
      <c r="CO53" s="76">
        <v>0</v>
      </c>
      <c r="CP53" s="76">
        <v>0</v>
      </c>
      <c r="CQ53" s="76">
        <v>0</v>
      </c>
      <c r="CR53" s="76">
        <v>0</v>
      </c>
      <c r="CS53" s="76">
        <v>0</v>
      </c>
      <c r="CT53" s="76">
        <v>0</v>
      </c>
      <c r="CU53" s="76">
        <v>0</v>
      </c>
      <c r="CV53" s="76">
        <v>0</v>
      </c>
      <c r="CW53" s="76">
        <v>0</v>
      </c>
      <c r="CX53" s="76">
        <v>0</v>
      </c>
      <c r="CY53" s="76">
        <v>0</v>
      </c>
      <c r="CZ53" s="76">
        <v>0</v>
      </c>
      <c r="DA53" s="76">
        <v>0</v>
      </c>
      <c r="DB53" s="76">
        <v>0</v>
      </c>
      <c r="DC53" s="76">
        <v>0</v>
      </c>
      <c r="DD53" s="76">
        <v>0</v>
      </c>
      <c r="DE53" s="76">
        <v>0</v>
      </c>
      <c r="DF53" s="76">
        <v>0</v>
      </c>
      <c r="DG53" s="76">
        <v>0</v>
      </c>
      <c r="DH53" s="76">
        <v>0</v>
      </c>
      <c r="DI53" s="76">
        <v>0</v>
      </c>
      <c r="DJ53" s="76">
        <v>0</v>
      </c>
    </row>
    <row r="54" spans="1:114" ht="19.5" customHeight="1">
      <c r="A54" s="40" t="s">
        <v>88</v>
      </c>
      <c r="B54" s="40" t="s">
        <v>99</v>
      </c>
      <c r="C54" s="40" t="s">
        <v>95</v>
      </c>
      <c r="D54" s="40" t="s">
        <v>128</v>
      </c>
      <c r="E54" s="40" t="s">
        <v>108</v>
      </c>
      <c r="F54" s="74">
        <f t="shared" si="0"/>
        <v>3.5</v>
      </c>
      <c r="G54" s="74">
        <v>3.5</v>
      </c>
      <c r="H54" s="74">
        <v>0</v>
      </c>
      <c r="I54" s="74">
        <v>0</v>
      </c>
      <c r="J54" s="74">
        <v>0</v>
      </c>
      <c r="K54" s="75">
        <v>0</v>
      </c>
      <c r="L54" s="74">
        <v>0</v>
      </c>
      <c r="M54" s="74">
        <v>0</v>
      </c>
      <c r="N54" s="74">
        <v>0</v>
      </c>
      <c r="O54" s="74">
        <v>0</v>
      </c>
      <c r="P54" s="76">
        <v>0</v>
      </c>
      <c r="Q54" s="76">
        <v>3.5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0</v>
      </c>
      <c r="BH54" s="76">
        <v>0</v>
      </c>
      <c r="BI54" s="76">
        <v>0</v>
      </c>
      <c r="BJ54" s="76">
        <v>0</v>
      </c>
      <c r="BK54" s="76">
        <v>0</v>
      </c>
      <c r="BL54" s="76">
        <v>0</v>
      </c>
      <c r="BM54" s="76">
        <v>0</v>
      </c>
      <c r="BN54" s="76">
        <v>0</v>
      </c>
      <c r="BO54" s="76">
        <v>0</v>
      </c>
      <c r="BP54" s="76">
        <v>0</v>
      </c>
      <c r="BQ54" s="76">
        <v>0</v>
      </c>
      <c r="BR54" s="76">
        <v>0</v>
      </c>
      <c r="BS54" s="76">
        <v>0</v>
      </c>
      <c r="BT54" s="76">
        <v>0</v>
      </c>
      <c r="BU54" s="76">
        <v>0</v>
      </c>
      <c r="BV54" s="76">
        <v>0</v>
      </c>
      <c r="BW54" s="76">
        <v>0</v>
      </c>
      <c r="BX54" s="76">
        <v>0</v>
      </c>
      <c r="BY54" s="76">
        <v>0</v>
      </c>
      <c r="BZ54" s="76">
        <v>0</v>
      </c>
      <c r="CA54" s="76">
        <v>0</v>
      </c>
      <c r="CB54" s="76">
        <v>0</v>
      </c>
      <c r="CC54" s="76">
        <v>0</v>
      </c>
      <c r="CD54" s="76">
        <v>0</v>
      </c>
      <c r="CE54" s="76">
        <v>0</v>
      </c>
      <c r="CF54" s="76">
        <v>0</v>
      </c>
      <c r="CG54" s="76">
        <v>0</v>
      </c>
      <c r="CH54" s="76">
        <v>0</v>
      </c>
      <c r="CI54" s="76">
        <v>0</v>
      </c>
      <c r="CJ54" s="76">
        <v>0</v>
      </c>
      <c r="CK54" s="76">
        <v>0</v>
      </c>
      <c r="CL54" s="76">
        <v>0</v>
      </c>
      <c r="CM54" s="76">
        <v>0</v>
      </c>
      <c r="CN54" s="76">
        <v>0</v>
      </c>
      <c r="CO54" s="76">
        <v>0</v>
      </c>
      <c r="CP54" s="76">
        <v>0</v>
      </c>
      <c r="CQ54" s="76">
        <v>0</v>
      </c>
      <c r="CR54" s="76">
        <v>0</v>
      </c>
      <c r="CS54" s="76">
        <v>0</v>
      </c>
      <c r="CT54" s="76">
        <v>0</v>
      </c>
      <c r="CU54" s="76">
        <v>0</v>
      </c>
      <c r="CV54" s="76">
        <v>0</v>
      </c>
      <c r="CW54" s="76">
        <v>0</v>
      </c>
      <c r="CX54" s="76">
        <v>0</v>
      </c>
      <c r="CY54" s="76">
        <v>0</v>
      </c>
      <c r="CZ54" s="76">
        <v>0</v>
      </c>
      <c r="DA54" s="76">
        <v>0</v>
      </c>
      <c r="DB54" s="76">
        <v>0</v>
      </c>
      <c r="DC54" s="76">
        <v>0</v>
      </c>
      <c r="DD54" s="76">
        <v>0</v>
      </c>
      <c r="DE54" s="76">
        <v>0</v>
      </c>
      <c r="DF54" s="76">
        <v>0</v>
      </c>
      <c r="DG54" s="76">
        <v>0</v>
      </c>
      <c r="DH54" s="76">
        <v>0</v>
      </c>
      <c r="DI54" s="76">
        <v>0</v>
      </c>
      <c r="DJ54" s="76">
        <v>0</v>
      </c>
    </row>
    <row r="55" spans="1:114" ht="19.5" customHeight="1">
      <c r="A55" s="40" t="s">
        <v>93</v>
      </c>
      <c r="B55" s="40" t="s">
        <v>94</v>
      </c>
      <c r="C55" s="40" t="s">
        <v>102</v>
      </c>
      <c r="D55" s="40" t="s">
        <v>128</v>
      </c>
      <c r="E55" s="40" t="s">
        <v>109</v>
      </c>
      <c r="F55" s="74">
        <f t="shared" si="0"/>
        <v>41.28</v>
      </c>
      <c r="G55" s="74">
        <v>41.28</v>
      </c>
      <c r="H55" s="74">
        <v>0</v>
      </c>
      <c r="I55" s="74">
        <v>0</v>
      </c>
      <c r="J55" s="74">
        <v>0</v>
      </c>
      <c r="K55" s="75">
        <v>0</v>
      </c>
      <c r="L55" s="74">
        <v>0</v>
      </c>
      <c r="M55" s="74">
        <v>0</v>
      </c>
      <c r="N55" s="74">
        <v>0</v>
      </c>
      <c r="O55" s="74">
        <v>41.28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0</v>
      </c>
      <c r="BH55" s="76">
        <v>0</v>
      </c>
      <c r="BI55" s="76">
        <v>0</v>
      </c>
      <c r="BJ55" s="76">
        <v>0</v>
      </c>
      <c r="BK55" s="76">
        <v>0</v>
      </c>
      <c r="BL55" s="76">
        <v>0</v>
      </c>
      <c r="BM55" s="76">
        <v>0</v>
      </c>
      <c r="BN55" s="76">
        <v>0</v>
      </c>
      <c r="BO55" s="76">
        <v>0</v>
      </c>
      <c r="BP55" s="76">
        <v>0</v>
      </c>
      <c r="BQ55" s="76">
        <v>0</v>
      </c>
      <c r="BR55" s="76">
        <v>0</v>
      </c>
      <c r="BS55" s="76">
        <v>0</v>
      </c>
      <c r="BT55" s="76">
        <v>0</v>
      </c>
      <c r="BU55" s="76">
        <v>0</v>
      </c>
      <c r="BV55" s="76">
        <v>0</v>
      </c>
      <c r="BW55" s="76">
        <v>0</v>
      </c>
      <c r="BX55" s="76">
        <v>0</v>
      </c>
      <c r="BY55" s="76">
        <v>0</v>
      </c>
      <c r="BZ55" s="76">
        <v>0</v>
      </c>
      <c r="CA55" s="76">
        <v>0</v>
      </c>
      <c r="CB55" s="76">
        <v>0</v>
      </c>
      <c r="CC55" s="76">
        <v>0</v>
      </c>
      <c r="CD55" s="76">
        <v>0</v>
      </c>
      <c r="CE55" s="76">
        <v>0</v>
      </c>
      <c r="CF55" s="76">
        <v>0</v>
      </c>
      <c r="CG55" s="76">
        <v>0</v>
      </c>
      <c r="CH55" s="76">
        <v>0</v>
      </c>
      <c r="CI55" s="76">
        <v>0</v>
      </c>
      <c r="CJ55" s="76">
        <v>0</v>
      </c>
      <c r="CK55" s="76">
        <v>0</v>
      </c>
      <c r="CL55" s="76">
        <v>0</v>
      </c>
      <c r="CM55" s="76">
        <v>0</v>
      </c>
      <c r="CN55" s="76">
        <v>0</v>
      </c>
      <c r="CO55" s="76">
        <v>0</v>
      </c>
      <c r="CP55" s="76">
        <v>0</v>
      </c>
      <c r="CQ55" s="76">
        <v>0</v>
      </c>
      <c r="CR55" s="76">
        <v>0</v>
      </c>
      <c r="CS55" s="76">
        <v>0</v>
      </c>
      <c r="CT55" s="76">
        <v>0</v>
      </c>
      <c r="CU55" s="76">
        <v>0</v>
      </c>
      <c r="CV55" s="76">
        <v>0</v>
      </c>
      <c r="CW55" s="76">
        <v>0</v>
      </c>
      <c r="CX55" s="76">
        <v>0</v>
      </c>
      <c r="CY55" s="76">
        <v>0</v>
      </c>
      <c r="CZ55" s="76">
        <v>0</v>
      </c>
      <c r="DA55" s="76">
        <v>0</v>
      </c>
      <c r="DB55" s="76">
        <v>0</v>
      </c>
      <c r="DC55" s="76">
        <v>0</v>
      </c>
      <c r="DD55" s="76">
        <v>0</v>
      </c>
      <c r="DE55" s="76">
        <v>0</v>
      </c>
      <c r="DF55" s="76">
        <v>0</v>
      </c>
      <c r="DG55" s="76">
        <v>0</v>
      </c>
      <c r="DH55" s="76">
        <v>0</v>
      </c>
      <c r="DI55" s="76">
        <v>0</v>
      </c>
      <c r="DJ55" s="76">
        <v>0</v>
      </c>
    </row>
    <row r="56" spans="1:114" ht="19.5" customHeight="1">
      <c r="A56" s="40" t="s">
        <v>98</v>
      </c>
      <c r="B56" s="40" t="s">
        <v>95</v>
      </c>
      <c r="C56" s="40" t="s">
        <v>99</v>
      </c>
      <c r="D56" s="40" t="s">
        <v>128</v>
      </c>
      <c r="E56" s="40" t="s">
        <v>100</v>
      </c>
      <c r="F56" s="74">
        <f t="shared" si="0"/>
        <v>628.97</v>
      </c>
      <c r="G56" s="74">
        <v>405.93</v>
      </c>
      <c r="H56" s="74">
        <v>300.16</v>
      </c>
      <c r="I56" s="74">
        <v>27.44</v>
      </c>
      <c r="J56" s="74">
        <v>0</v>
      </c>
      <c r="K56" s="75">
        <v>0</v>
      </c>
      <c r="L56" s="74">
        <v>78.33</v>
      </c>
      <c r="M56" s="74">
        <v>0</v>
      </c>
      <c r="N56" s="74">
        <v>0</v>
      </c>
      <c r="O56" s="74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222.96</v>
      </c>
      <c r="V56" s="76">
        <v>0.7</v>
      </c>
      <c r="W56" s="76">
        <v>0.3</v>
      </c>
      <c r="X56" s="76">
        <v>0</v>
      </c>
      <c r="Y56" s="76">
        <v>0.35</v>
      </c>
      <c r="Z56" s="76">
        <v>0.4</v>
      </c>
      <c r="AA56" s="76">
        <v>1.5</v>
      </c>
      <c r="AB56" s="76">
        <v>0.5</v>
      </c>
      <c r="AC56" s="76">
        <v>0</v>
      </c>
      <c r="AD56" s="76">
        <v>0</v>
      </c>
      <c r="AE56" s="76">
        <v>1.06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0.6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9.17</v>
      </c>
      <c r="AR56" s="76">
        <v>9</v>
      </c>
      <c r="AS56" s="76">
        <v>18.38</v>
      </c>
      <c r="AT56" s="76">
        <v>0</v>
      </c>
      <c r="AU56" s="76">
        <v>0</v>
      </c>
      <c r="AV56" s="76">
        <v>181</v>
      </c>
      <c r="AW56" s="76">
        <v>0.08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0.08</v>
      </c>
      <c r="BG56" s="76">
        <v>0</v>
      </c>
      <c r="BH56" s="76">
        <v>0</v>
      </c>
      <c r="BI56" s="76">
        <v>0</v>
      </c>
      <c r="BJ56" s="76">
        <v>0</v>
      </c>
      <c r="BK56" s="76">
        <v>0</v>
      </c>
      <c r="BL56" s="76">
        <v>0</v>
      </c>
      <c r="BM56" s="76">
        <v>0</v>
      </c>
      <c r="BN56" s="76">
        <v>0</v>
      </c>
      <c r="BO56" s="76">
        <v>0</v>
      </c>
      <c r="BP56" s="76">
        <v>0</v>
      </c>
      <c r="BQ56" s="76">
        <v>0</v>
      </c>
      <c r="BR56" s="76">
        <v>0</v>
      </c>
      <c r="BS56" s="76">
        <v>0</v>
      </c>
      <c r="BT56" s="76">
        <v>0</v>
      </c>
      <c r="BU56" s="76">
        <v>0</v>
      </c>
      <c r="BV56" s="76">
        <v>0</v>
      </c>
      <c r="BW56" s="76">
        <v>0</v>
      </c>
      <c r="BX56" s="76">
        <v>0</v>
      </c>
      <c r="BY56" s="76">
        <v>0</v>
      </c>
      <c r="BZ56" s="76">
        <v>0</v>
      </c>
      <c r="CA56" s="76">
        <v>0</v>
      </c>
      <c r="CB56" s="76">
        <v>0</v>
      </c>
      <c r="CC56" s="76">
        <v>0</v>
      </c>
      <c r="CD56" s="76">
        <v>0</v>
      </c>
      <c r="CE56" s="76">
        <v>0</v>
      </c>
      <c r="CF56" s="76">
        <v>0</v>
      </c>
      <c r="CG56" s="76">
        <v>0</v>
      </c>
      <c r="CH56" s="76">
        <v>0</v>
      </c>
      <c r="CI56" s="76">
        <v>0</v>
      </c>
      <c r="CJ56" s="76">
        <v>0</v>
      </c>
      <c r="CK56" s="76">
        <v>0</v>
      </c>
      <c r="CL56" s="76">
        <v>0</v>
      </c>
      <c r="CM56" s="76">
        <v>0</v>
      </c>
      <c r="CN56" s="76">
        <v>0</v>
      </c>
      <c r="CO56" s="76">
        <v>0</v>
      </c>
      <c r="CP56" s="76">
        <v>0</v>
      </c>
      <c r="CQ56" s="76">
        <v>0</v>
      </c>
      <c r="CR56" s="76">
        <v>0</v>
      </c>
      <c r="CS56" s="76">
        <v>0</v>
      </c>
      <c r="CT56" s="76">
        <v>0</v>
      </c>
      <c r="CU56" s="76">
        <v>0</v>
      </c>
      <c r="CV56" s="76">
        <v>0</v>
      </c>
      <c r="CW56" s="76">
        <v>0</v>
      </c>
      <c r="CX56" s="76">
        <v>0</v>
      </c>
      <c r="CY56" s="76">
        <v>0</v>
      </c>
      <c r="CZ56" s="76">
        <v>0</v>
      </c>
      <c r="DA56" s="76">
        <v>0</v>
      </c>
      <c r="DB56" s="76">
        <v>0</v>
      </c>
      <c r="DC56" s="76">
        <v>0</v>
      </c>
      <c r="DD56" s="76">
        <v>0</v>
      </c>
      <c r="DE56" s="76">
        <v>0</v>
      </c>
      <c r="DF56" s="76">
        <v>0</v>
      </c>
      <c r="DG56" s="76">
        <v>0</v>
      </c>
      <c r="DH56" s="76">
        <v>0</v>
      </c>
      <c r="DI56" s="76">
        <v>0</v>
      </c>
      <c r="DJ56" s="76">
        <v>0</v>
      </c>
    </row>
    <row r="57" spans="1:114" ht="19.5" customHeight="1">
      <c r="A57" s="40" t="s">
        <v>101</v>
      </c>
      <c r="B57" s="40" t="s">
        <v>102</v>
      </c>
      <c r="C57" s="40" t="s">
        <v>95</v>
      </c>
      <c r="D57" s="40" t="s">
        <v>128</v>
      </c>
      <c r="E57" s="40" t="s">
        <v>103</v>
      </c>
      <c r="F57" s="74">
        <f t="shared" si="0"/>
        <v>50</v>
      </c>
      <c r="G57" s="74">
        <v>50</v>
      </c>
      <c r="H57" s="74">
        <v>0</v>
      </c>
      <c r="I57" s="74">
        <v>0</v>
      </c>
      <c r="J57" s="74">
        <v>0</v>
      </c>
      <c r="K57" s="75">
        <v>0</v>
      </c>
      <c r="L57" s="74">
        <v>0</v>
      </c>
      <c r="M57" s="74">
        <v>0</v>
      </c>
      <c r="N57" s="74">
        <v>0</v>
      </c>
      <c r="O57" s="74">
        <v>0</v>
      </c>
      <c r="P57" s="76">
        <v>0</v>
      </c>
      <c r="Q57" s="76">
        <v>0</v>
      </c>
      <c r="R57" s="76">
        <v>50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0</v>
      </c>
      <c r="BG57" s="76">
        <v>0</v>
      </c>
      <c r="BH57" s="76">
        <v>0</v>
      </c>
      <c r="BI57" s="76">
        <v>0</v>
      </c>
      <c r="BJ57" s="76">
        <v>0</v>
      </c>
      <c r="BK57" s="76">
        <v>0</v>
      </c>
      <c r="BL57" s="76">
        <v>0</v>
      </c>
      <c r="BM57" s="76">
        <v>0</v>
      </c>
      <c r="BN57" s="76">
        <v>0</v>
      </c>
      <c r="BO57" s="76">
        <v>0</v>
      </c>
      <c r="BP57" s="76">
        <v>0</v>
      </c>
      <c r="BQ57" s="76">
        <v>0</v>
      </c>
      <c r="BR57" s="76">
        <v>0</v>
      </c>
      <c r="BS57" s="76">
        <v>0</v>
      </c>
      <c r="BT57" s="76">
        <v>0</v>
      </c>
      <c r="BU57" s="76">
        <v>0</v>
      </c>
      <c r="BV57" s="76">
        <v>0</v>
      </c>
      <c r="BW57" s="76">
        <v>0</v>
      </c>
      <c r="BX57" s="76">
        <v>0</v>
      </c>
      <c r="BY57" s="76">
        <v>0</v>
      </c>
      <c r="BZ57" s="76">
        <v>0</v>
      </c>
      <c r="CA57" s="76">
        <v>0</v>
      </c>
      <c r="CB57" s="76">
        <v>0</v>
      </c>
      <c r="CC57" s="76">
        <v>0</v>
      </c>
      <c r="CD57" s="76">
        <v>0</v>
      </c>
      <c r="CE57" s="76">
        <v>0</v>
      </c>
      <c r="CF57" s="76">
        <v>0</v>
      </c>
      <c r="CG57" s="76">
        <v>0</v>
      </c>
      <c r="CH57" s="76">
        <v>0</v>
      </c>
      <c r="CI57" s="76">
        <v>0</v>
      </c>
      <c r="CJ57" s="76">
        <v>0</v>
      </c>
      <c r="CK57" s="76">
        <v>0</v>
      </c>
      <c r="CL57" s="76">
        <v>0</v>
      </c>
      <c r="CM57" s="76">
        <v>0</v>
      </c>
      <c r="CN57" s="76">
        <v>0</v>
      </c>
      <c r="CO57" s="76">
        <v>0</v>
      </c>
      <c r="CP57" s="76">
        <v>0</v>
      </c>
      <c r="CQ57" s="76">
        <v>0</v>
      </c>
      <c r="CR57" s="76">
        <v>0</v>
      </c>
      <c r="CS57" s="76">
        <v>0</v>
      </c>
      <c r="CT57" s="76">
        <v>0</v>
      </c>
      <c r="CU57" s="76">
        <v>0</v>
      </c>
      <c r="CV57" s="76">
        <v>0</v>
      </c>
      <c r="CW57" s="76">
        <v>0</v>
      </c>
      <c r="CX57" s="76">
        <v>0</v>
      </c>
      <c r="CY57" s="76">
        <v>0</v>
      </c>
      <c r="CZ57" s="76">
        <v>0</v>
      </c>
      <c r="DA57" s="76">
        <v>0</v>
      </c>
      <c r="DB57" s="76">
        <v>0</v>
      </c>
      <c r="DC57" s="76">
        <v>0</v>
      </c>
      <c r="DD57" s="76">
        <v>0</v>
      </c>
      <c r="DE57" s="76">
        <v>0</v>
      </c>
      <c r="DF57" s="76">
        <v>0</v>
      </c>
      <c r="DG57" s="76">
        <v>0</v>
      </c>
      <c r="DH57" s="76">
        <v>0</v>
      </c>
      <c r="DI57" s="76">
        <v>0</v>
      </c>
      <c r="DJ57" s="76">
        <v>0</v>
      </c>
    </row>
    <row r="58" spans="1:114" ht="19.5" customHeight="1">
      <c r="A58" s="40" t="s">
        <v>101</v>
      </c>
      <c r="B58" s="40" t="s">
        <v>102</v>
      </c>
      <c r="C58" s="40" t="s">
        <v>85</v>
      </c>
      <c r="D58" s="40" t="s">
        <v>128</v>
      </c>
      <c r="E58" s="40" t="s">
        <v>104</v>
      </c>
      <c r="F58" s="74">
        <f t="shared" si="0"/>
        <v>61.53</v>
      </c>
      <c r="G58" s="74">
        <v>61.53</v>
      </c>
      <c r="H58" s="74">
        <v>0</v>
      </c>
      <c r="I58" s="74">
        <v>61.53</v>
      </c>
      <c r="J58" s="74">
        <v>0</v>
      </c>
      <c r="K58" s="75">
        <v>0</v>
      </c>
      <c r="L58" s="74">
        <v>0</v>
      </c>
      <c r="M58" s="74">
        <v>0</v>
      </c>
      <c r="N58" s="74">
        <v>0</v>
      </c>
      <c r="O58" s="74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0</v>
      </c>
      <c r="BG58" s="76">
        <v>0</v>
      </c>
      <c r="BH58" s="76">
        <v>0</v>
      </c>
      <c r="BI58" s="76">
        <v>0</v>
      </c>
      <c r="BJ58" s="76">
        <v>0</v>
      </c>
      <c r="BK58" s="76">
        <v>0</v>
      </c>
      <c r="BL58" s="76">
        <v>0</v>
      </c>
      <c r="BM58" s="76">
        <v>0</v>
      </c>
      <c r="BN58" s="76">
        <v>0</v>
      </c>
      <c r="BO58" s="76">
        <v>0</v>
      </c>
      <c r="BP58" s="76">
        <v>0</v>
      </c>
      <c r="BQ58" s="76">
        <v>0</v>
      </c>
      <c r="BR58" s="76">
        <v>0</v>
      </c>
      <c r="BS58" s="76">
        <v>0</v>
      </c>
      <c r="BT58" s="76">
        <v>0</v>
      </c>
      <c r="BU58" s="76">
        <v>0</v>
      </c>
      <c r="BV58" s="76">
        <v>0</v>
      </c>
      <c r="BW58" s="76">
        <v>0</v>
      </c>
      <c r="BX58" s="76">
        <v>0</v>
      </c>
      <c r="BY58" s="76">
        <v>0</v>
      </c>
      <c r="BZ58" s="76">
        <v>0</v>
      </c>
      <c r="CA58" s="76">
        <v>0</v>
      </c>
      <c r="CB58" s="76">
        <v>0</v>
      </c>
      <c r="CC58" s="76">
        <v>0</v>
      </c>
      <c r="CD58" s="76">
        <v>0</v>
      </c>
      <c r="CE58" s="76">
        <v>0</v>
      </c>
      <c r="CF58" s="76">
        <v>0</v>
      </c>
      <c r="CG58" s="76">
        <v>0</v>
      </c>
      <c r="CH58" s="76">
        <v>0</v>
      </c>
      <c r="CI58" s="76">
        <v>0</v>
      </c>
      <c r="CJ58" s="76">
        <v>0</v>
      </c>
      <c r="CK58" s="76">
        <v>0</v>
      </c>
      <c r="CL58" s="76">
        <v>0</v>
      </c>
      <c r="CM58" s="76">
        <v>0</v>
      </c>
      <c r="CN58" s="76">
        <v>0</v>
      </c>
      <c r="CO58" s="76">
        <v>0</v>
      </c>
      <c r="CP58" s="76">
        <v>0</v>
      </c>
      <c r="CQ58" s="76">
        <v>0</v>
      </c>
      <c r="CR58" s="76">
        <v>0</v>
      </c>
      <c r="CS58" s="76">
        <v>0</v>
      </c>
      <c r="CT58" s="76">
        <v>0</v>
      </c>
      <c r="CU58" s="76">
        <v>0</v>
      </c>
      <c r="CV58" s="76">
        <v>0</v>
      </c>
      <c r="CW58" s="76">
        <v>0</v>
      </c>
      <c r="CX58" s="76">
        <v>0</v>
      </c>
      <c r="CY58" s="76">
        <v>0</v>
      </c>
      <c r="CZ58" s="76">
        <v>0</v>
      </c>
      <c r="DA58" s="76">
        <v>0</v>
      </c>
      <c r="DB58" s="76">
        <v>0</v>
      </c>
      <c r="DC58" s="76">
        <v>0</v>
      </c>
      <c r="DD58" s="76">
        <v>0</v>
      </c>
      <c r="DE58" s="76">
        <v>0</v>
      </c>
      <c r="DF58" s="76">
        <v>0</v>
      </c>
      <c r="DG58" s="76">
        <v>0</v>
      </c>
      <c r="DH58" s="76">
        <v>0</v>
      </c>
      <c r="DI58" s="76">
        <v>0</v>
      </c>
      <c r="DJ58" s="76">
        <v>0</v>
      </c>
    </row>
    <row r="59" spans="1:114" ht="19.5" customHeight="1">
      <c r="A59" s="40" t="s">
        <v>38</v>
      </c>
      <c r="B59" s="40" t="s">
        <v>38</v>
      </c>
      <c r="C59" s="40" t="s">
        <v>38</v>
      </c>
      <c r="D59" s="40" t="s">
        <v>38</v>
      </c>
      <c r="E59" s="40" t="s">
        <v>129</v>
      </c>
      <c r="F59" s="74">
        <f t="shared" si="0"/>
        <v>5371.29</v>
      </c>
      <c r="G59" s="74">
        <v>4718.73</v>
      </c>
      <c r="H59" s="74">
        <v>2499.3</v>
      </c>
      <c r="I59" s="74">
        <v>277.57</v>
      </c>
      <c r="J59" s="74">
        <v>0</v>
      </c>
      <c r="K59" s="75">
        <v>0</v>
      </c>
      <c r="L59" s="74">
        <v>334.21</v>
      </c>
      <c r="M59" s="74">
        <v>696.19</v>
      </c>
      <c r="N59" s="74">
        <v>268.48</v>
      </c>
      <c r="O59" s="74">
        <v>220.82</v>
      </c>
      <c r="P59" s="76">
        <v>0</v>
      </c>
      <c r="Q59" s="76">
        <v>72.66</v>
      </c>
      <c r="R59" s="76">
        <v>349.5</v>
      </c>
      <c r="S59" s="76">
        <v>0</v>
      </c>
      <c r="T59" s="76">
        <v>0</v>
      </c>
      <c r="U59" s="76">
        <v>398.56</v>
      </c>
      <c r="V59" s="76">
        <v>61.3</v>
      </c>
      <c r="W59" s="76">
        <v>9</v>
      </c>
      <c r="X59" s="76">
        <v>16.5</v>
      </c>
      <c r="Y59" s="76">
        <v>3.19</v>
      </c>
      <c r="Z59" s="76">
        <v>7</v>
      </c>
      <c r="AA59" s="76">
        <v>25</v>
      </c>
      <c r="AB59" s="76">
        <v>10.2</v>
      </c>
      <c r="AC59" s="76">
        <v>0</v>
      </c>
      <c r="AD59" s="76">
        <v>0</v>
      </c>
      <c r="AE59" s="76">
        <v>34.37</v>
      </c>
      <c r="AF59" s="76">
        <v>0</v>
      </c>
      <c r="AG59" s="76">
        <v>5</v>
      </c>
      <c r="AH59" s="76">
        <v>0</v>
      </c>
      <c r="AI59" s="76">
        <v>6.3</v>
      </c>
      <c r="AJ59" s="76">
        <v>17.09</v>
      </c>
      <c r="AK59" s="76">
        <v>4.7</v>
      </c>
      <c r="AL59" s="76">
        <v>0</v>
      </c>
      <c r="AM59" s="76">
        <v>0</v>
      </c>
      <c r="AN59" s="76">
        <v>1</v>
      </c>
      <c r="AO59" s="76">
        <v>2.5</v>
      </c>
      <c r="AP59" s="76">
        <v>5</v>
      </c>
      <c r="AQ59" s="76">
        <v>48.26</v>
      </c>
      <c r="AR59" s="76">
        <v>74.98</v>
      </c>
      <c r="AS59" s="76">
        <v>40.58</v>
      </c>
      <c r="AT59" s="76">
        <v>0</v>
      </c>
      <c r="AU59" s="76">
        <v>0</v>
      </c>
      <c r="AV59" s="76">
        <v>26.59</v>
      </c>
      <c r="AW59" s="76">
        <v>254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0</v>
      </c>
      <c r="BF59" s="76">
        <v>1</v>
      </c>
      <c r="BG59" s="76">
        <v>0</v>
      </c>
      <c r="BH59" s="76">
        <v>253</v>
      </c>
      <c r="BI59" s="76">
        <v>0</v>
      </c>
      <c r="BJ59" s="76">
        <v>0</v>
      </c>
      <c r="BK59" s="76">
        <v>0</v>
      </c>
      <c r="BL59" s="76">
        <v>0</v>
      </c>
      <c r="BM59" s="76">
        <v>0</v>
      </c>
      <c r="BN59" s="76">
        <v>0</v>
      </c>
      <c r="BO59" s="76">
        <v>0</v>
      </c>
      <c r="BP59" s="76">
        <v>0</v>
      </c>
      <c r="BQ59" s="76">
        <v>0</v>
      </c>
      <c r="BR59" s="76">
        <v>0</v>
      </c>
      <c r="BS59" s="76">
        <v>0</v>
      </c>
      <c r="BT59" s="76">
        <v>0</v>
      </c>
      <c r="BU59" s="76">
        <v>0</v>
      </c>
      <c r="BV59" s="76">
        <v>0</v>
      </c>
      <c r="BW59" s="76">
        <v>0</v>
      </c>
      <c r="BX59" s="76">
        <v>0</v>
      </c>
      <c r="BY59" s="76">
        <v>0</v>
      </c>
      <c r="BZ59" s="76">
        <v>0</v>
      </c>
      <c r="CA59" s="76">
        <v>0</v>
      </c>
      <c r="CB59" s="76">
        <v>0</v>
      </c>
      <c r="CC59" s="76">
        <v>0</v>
      </c>
      <c r="CD59" s="76">
        <v>0</v>
      </c>
      <c r="CE59" s="76">
        <v>0</v>
      </c>
      <c r="CF59" s="76">
        <v>0</v>
      </c>
      <c r="CG59" s="76">
        <v>0</v>
      </c>
      <c r="CH59" s="76">
        <v>0</v>
      </c>
      <c r="CI59" s="76">
        <v>0</v>
      </c>
      <c r="CJ59" s="76">
        <v>0</v>
      </c>
      <c r="CK59" s="76">
        <v>0</v>
      </c>
      <c r="CL59" s="76">
        <v>0</v>
      </c>
      <c r="CM59" s="76">
        <v>0</v>
      </c>
      <c r="CN59" s="76">
        <v>0</v>
      </c>
      <c r="CO59" s="76">
        <v>0</v>
      </c>
      <c r="CP59" s="76">
        <v>0</v>
      </c>
      <c r="CQ59" s="76">
        <v>0</v>
      </c>
      <c r="CR59" s="76">
        <v>0</v>
      </c>
      <c r="CS59" s="76">
        <v>0</v>
      </c>
      <c r="CT59" s="76">
        <v>0</v>
      </c>
      <c r="CU59" s="76">
        <v>0</v>
      </c>
      <c r="CV59" s="76">
        <v>0</v>
      </c>
      <c r="CW59" s="76">
        <v>0</v>
      </c>
      <c r="CX59" s="76">
        <v>0</v>
      </c>
      <c r="CY59" s="76">
        <v>0</v>
      </c>
      <c r="CZ59" s="76">
        <v>0</v>
      </c>
      <c r="DA59" s="76">
        <v>0</v>
      </c>
      <c r="DB59" s="76">
        <v>0</v>
      </c>
      <c r="DC59" s="76">
        <v>0</v>
      </c>
      <c r="DD59" s="76">
        <v>0</v>
      </c>
      <c r="DE59" s="76">
        <v>0</v>
      </c>
      <c r="DF59" s="76">
        <v>0</v>
      </c>
      <c r="DG59" s="76">
        <v>0</v>
      </c>
      <c r="DH59" s="76">
        <v>0</v>
      </c>
      <c r="DI59" s="76">
        <v>0</v>
      </c>
      <c r="DJ59" s="76">
        <v>0</v>
      </c>
    </row>
    <row r="60" spans="1:114" ht="19.5" customHeight="1">
      <c r="A60" s="40" t="s">
        <v>38</v>
      </c>
      <c r="B60" s="40" t="s">
        <v>38</v>
      </c>
      <c r="C60" s="40" t="s">
        <v>38</v>
      </c>
      <c r="D60" s="40" t="s">
        <v>38</v>
      </c>
      <c r="E60" s="40" t="s">
        <v>130</v>
      </c>
      <c r="F60" s="74">
        <f t="shared" si="0"/>
        <v>1827.16</v>
      </c>
      <c r="G60" s="74">
        <v>1668.19</v>
      </c>
      <c r="H60" s="74">
        <v>882.22</v>
      </c>
      <c r="I60" s="74">
        <v>135.94</v>
      </c>
      <c r="J60" s="74">
        <v>0</v>
      </c>
      <c r="K60" s="75">
        <v>0</v>
      </c>
      <c r="L60" s="74">
        <v>66.95</v>
      </c>
      <c r="M60" s="74">
        <v>266.89</v>
      </c>
      <c r="N60" s="74">
        <v>96.76</v>
      </c>
      <c r="O60" s="74">
        <v>74.24</v>
      </c>
      <c r="P60" s="76">
        <v>0</v>
      </c>
      <c r="Q60" s="76">
        <v>25.03</v>
      </c>
      <c r="R60" s="76">
        <v>120.16</v>
      </c>
      <c r="S60" s="76">
        <v>0</v>
      </c>
      <c r="T60" s="76">
        <v>0</v>
      </c>
      <c r="U60" s="76">
        <v>93.44</v>
      </c>
      <c r="V60" s="76">
        <v>6</v>
      </c>
      <c r="W60" s="76">
        <v>0</v>
      </c>
      <c r="X60" s="76">
        <v>0</v>
      </c>
      <c r="Y60" s="76">
        <v>0</v>
      </c>
      <c r="Z60" s="76">
        <v>4</v>
      </c>
      <c r="AA60" s="76">
        <v>8</v>
      </c>
      <c r="AB60" s="76">
        <v>4</v>
      </c>
      <c r="AC60" s="76">
        <v>0</v>
      </c>
      <c r="AD60" s="76">
        <v>0</v>
      </c>
      <c r="AE60" s="76">
        <v>7.37</v>
      </c>
      <c r="AF60" s="76">
        <v>0</v>
      </c>
      <c r="AG60" s="76">
        <v>0</v>
      </c>
      <c r="AH60" s="76">
        <v>0</v>
      </c>
      <c r="AI60" s="76">
        <v>0.3</v>
      </c>
      <c r="AJ60" s="76">
        <v>7.59</v>
      </c>
      <c r="AK60" s="76">
        <v>1.5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6.58</v>
      </c>
      <c r="AR60" s="76">
        <v>26.47</v>
      </c>
      <c r="AS60" s="76">
        <v>14.43</v>
      </c>
      <c r="AT60" s="76">
        <v>0</v>
      </c>
      <c r="AU60" s="76">
        <v>0</v>
      </c>
      <c r="AV60" s="76">
        <v>7.2</v>
      </c>
      <c r="AW60" s="76">
        <v>65.53</v>
      </c>
      <c r="AX60" s="76">
        <v>0</v>
      </c>
      <c r="AY60" s="76">
        <v>0</v>
      </c>
      <c r="AZ60" s="76">
        <v>0</v>
      </c>
      <c r="BA60" s="76">
        <v>0</v>
      </c>
      <c r="BB60" s="76">
        <v>0</v>
      </c>
      <c r="BC60" s="76">
        <v>0</v>
      </c>
      <c r="BD60" s="76">
        <v>0</v>
      </c>
      <c r="BE60" s="76">
        <v>0</v>
      </c>
      <c r="BF60" s="76">
        <v>0.3</v>
      </c>
      <c r="BG60" s="76">
        <v>0</v>
      </c>
      <c r="BH60" s="76">
        <v>65.23</v>
      </c>
      <c r="BI60" s="76">
        <v>0</v>
      </c>
      <c r="BJ60" s="76">
        <v>0</v>
      </c>
      <c r="BK60" s="76">
        <v>0</v>
      </c>
      <c r="BL60" s="76">
        <v>0</v>
      </c>
      <c r="BM60" s="76">
        <v>0</v>
      </c>
      <c r="BN60" s="76">
        <v>0</v>
      </c>
      <c r="BO60" s="76">
        <v>0</v>
      </c>
      <c r="BP60" s="76">
        <v>0</v>
      </c>
      <c r="BQ60" s="76">
        <v>0</v>
      </c>
      <c r="BR60" s="76">
        <v>0</v>
      </c>
      <c r="BS60" s="76">
        <v>0</v>
      </c>
      <c r="BT60" s="76">
        <v>0</v>
      </c>
      <c r="BU60" s="76">
        <v>0</v>
      </c>
      <c r="BV60" s="76">
        <v>0</v>
      </c>
      <c r="BW60" s="76">
        <v>0</v>
      </c>
      <c r="BX60" s="76">
        <v>0</v>
      </c>
      <c r="BY60" s="76">
        <v>0</v>
      </c>
      <c r="BZ60" s="76">
        <v>0</v>
      </c>
      <c r="CA60" s="76">
        <v>0</v>
      </c>
      <c r="CB60" s="76">
        <v>0</v>
      </c>
      <c r="CC60" s="76">
        <v>0</v>
      </c>
      <c r="CD60" s="76">
        <v>0</v>
      </c>
      <c r="CE60" s="76">
        <v>0</v>
      </c>
      <c r="CF60" s="76">
        <v>0</v>
      </c>
      <c r="CG60" s="76">
        <v>0</v>
      </c>
      <c r="CH60" s="76">
        <v>0</v>
      </c>
      <c r="CI60" s="76">
        <v>0</v>
      </c>
      <c r="CJ60" s="76">
        <v>0</v>
      </c>
      <c r="CK60" s="76">
        <v>0</v>
      </c>
      <c r="CL60" s="76">
        <v>0</v>
      </c>
      <c r="CM60" s="76">
        <v>0</v>
      </c>
      <c r="CN60" s="76">
        <v>0</v>
      </c>
      <c r="CO60" s="76">
        <v>0</v>
      </c>
      <c r="CP60" s="76">
        <v>0</v>
      </c>
      <c r="CQ60" s="76">
        <v>0</v>
      </c>
      <c r="CR60" s="76">
        <v>0</v>
      </c>
      <c r="CS60" s="76">
        <v>0</v>
      </c>
      <c r="CT60" s="76">
        <v>0</v>
      </c>
      <c r="CU60" s="76">
        <v>0</v>
      </c>
      <c r="CV60" s="76">
        <v>0</v>
      </c>
      <c r="CW60" s="76">
        <v>0</v>
      </c>
      <c r="CX60" s="76">
        <v>0</v>
      </c>
      <c r="CY60" s="76">
        <v>0</v>
      </c>
      <c r="CZ60" s="76">
        <v>0</v>
      </c>
      <c r="DA60" s="76">
        <v>0</v>
      </c>
      <c r="DB60" s="76">
        <v>0</v>
      </c>
      <c r="DC60" s="76">
        <v>0</v>
      </c>
      <c r="DD60" s="76">
        <v>0</v>
      </c>
      <c r="DE60" s="76">
        <v>0</v>
      </c>
      <c r="DF60" s="76">
        <v>0</v>
      </c>
      <c r="DG60" s="76">
        <v>0</v>
      </c>
      <c r="DH60" s="76">
        <v>0</v>
      </c>
      <c r="DI60" s="76">
        <v>0</v>
      </c>
      <c r="DJ60" s="76">
        <v>0</v>
      </c>
    </row>
    <row r="61" spans="1:114" ht="19.5" customHeight="1">
      <c r="A61" s="40" t="s">
        <v>83</v>
      </c>
      <c r="B61" s="40" t="s">
        <v>84</v>
      </c>
      <c r="C61" s="40" t="s">
        <v>85</v>
      </c>
      <c r="D61" s="40" t="s">
        <v>131</v>
      </c>
      <c r="E61" s="40" t="s">
        <v>87</v>
      </c>
      <c r="F61" s="74">
        <f t="shared" si="0"/>
        <v>7.59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v>0</v>
      </c>
      <c r="M61" s="74">
        <v>0</v>
      </c>
      <c r="N61" s="74">
        <v>0</v>
      </c>
      <c r="O61" s="74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7.59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7.59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6">
        <v>0</v>
      </c>
      <c r="BG61" s="76">
        <v>0</v>
      </c>
      <c r="BH61" s="76">
        <v>0</v>
      </c>
      <c r="BI61" s="76">
        <v>0</v>
      </c>
      <c r="BJ61" s="76">
        <v>0</v>
      </c>
      <c r="BK61" s="76">
        <v>0</v>
      </c>
      <c r="BL61" s="76">
        <v>0</v>
      </c>
      <c r="BM61" s="76">
        <v>0</v>
      </c>
      <c r="BN61" s="76">
        <v>0</v>
      </c>
      <c r="BO61" s="76">
        <v>0</v>
      </c>
      <c r="BP61" s="76">
        <v>0</v>
      </c>
      <c r="BQ61" s="76">
        <v>0</v>
      </c>
      <c r="BR61" s="76">
        <v>0</v>
      </c>
      <c r="BS61" s="76">
        <v>0</v>
      </c>
      <c r="BT61" s="76">
        <v>0</v>
      </c>
      <c r="BU61" s="76">
        <v>0</v>
      </c>
      <c r="BV61" s="76">
        <v>0</v>
      </c>
      <c r="BW61" s="76">
        <v>0</v>
      </c>
      <c r="BX61" s="76">
        <v>0</v>
      </c>
      <c r="BY61" s="76">
        <v>0</v>
      </c>
      <c r="BZ61" s="76">
        <v>0</v>
      </c>
      <c r="CA61" s="76">
        <v>0</v>
      </c>
      <c r="CB61" s="76">
        <v>0</v>
      </c>
      <c r="CC61" s="76">
        <v>0</v>
      </c>
      <c r="CD61" s="76">
        <v>0</v>
      </c>
      <c r="CE61" s="76">
        <v>0</v>
      </c>
      <c r="CF61" s="76">
        <v>0</v>
      </c>
      <c r="CG61" s="76">
        <v>0</v>
      </c>
      <c r="CH61" s="76">
        <v>0</v>
      </c>
      <c r="CI61" s="76">
        <v>0</v>
      </c>
      <c r="CJ61" s="76">
        <v>0</v>
      </c>
      <c r="CK61" s="76">
        <v>0</v>
      </c>
      <c r="CL61" s="76">
        <v>0</v>
      </c>
      <c r="CM61" s="76">
        <v>0</v>
      </c>
      <c r="CN61" s="76">
        <v>0</v>
      </c>
      <c r="CO61" s="76">
        <v>0</v>
      </c>
      <c r="CP61" s="76">
        <v>0</v>
      </c>
      <c r="CQ61" s="76">
        <v>0</v>
      </c>
      <c r="CR61" s="76">
        <v>0</v>
      </c>
      <c r="CS61" s="76">
        <v>0</v>
      </c>
      <c r="CT61" s="76">
        <v>0</v>
      </c>
      <c r="CU61" s="76">
        <v>0</v>
      </c>
      <c r="CV61" s="76">
        <v>0</v>
      </c>
      <c r="CW61" s="76">
        <v>0</v>
      </c>
      <c r="CX61" s="76">
        <v>0</v>
      </c>
      <c r="CY61" s="76">
        <v>0</v>
      </c>
      <c r="CZ61" s="76">
        <v>0</v>
      </c>
      <c r="DA61" s="76">
        <v>0</v>
      </c>
      <c r="DB61" s="76">
        <v>0</v>
      </c>
      <c r="DC61" s="76">
        <v>0</v>
      </c>
      <c r="DD61" s="76">
        <v>0</v>
      </c>
      <c r="DE61" s="76">
        <v>0</v>
      </c>
      <c r="DF61" s="76">
        <v>0</v>
      </c>
      <c r="DG61" s="76">
        <v>0</v>
      </c>
      <c r="DH61" s="76">
        <v>0</v>
      </c>
      <c r="DI61" s="76">
        <v>0</v>
      </c>
      <c r="DJ61" s="76">
        <v>0</v>
      </c>
    </row>
    <row r="62" spans="1:114" ht="19.5" customHeight="1">
      <c r="A62" s="40" t="s">
        <v>88</v>
      </c>
      <c r="B62" s="40" t="s">
        <v>89</v>
      </c>
      <c r="C62" s="40" t="s">
        <v>89</v>
      </c>
      <c r="D62" s="40" t="s">
        <v>131</v>
      </c>
      <c r="E62" s="40" t="s">
        <v>92</v>
      </c>
      <c r="F62" s="74">
        <f t="shared" si="0"/>
        <v>266.89</v>
      </c>
      <c r="G62" s="74">
        <v>266.89</v>
      </c>
      <c r="H62" s="74">
        <v>0</v>
      </c>
      <c r="I62" s="74">
        <v>0</v>
      </c>
      <c r="J62" s="74">
        <v>0</v>
      </c>
      <c r="K62" s="75">
        <v>0</v>
      </c>
      <c r="L62" s="74">
        <v>0</v>
      </c>
      <c r="M62" s="74">
        <v>266.89</v>
      </c>
      <c r="N62" s="74">
        <v>0</v>
      </c>
      <c r="O62" s="74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0</v>
      </c>
      <c r="BR62" s="76">
        <v>0</v>
      </c>
      <c r="BS62" s="76">
        <v>0</v>
      </c>
      <c r="BT62" s="76">
        <v>0</v>
      </c>
      <c r="BU62" s="76">
        <v>0</v>
      </c>
      <c r="BV62" s="76">
        <v>0</v>
      </c>
      <c r="BW62" s="76">
        <v>0</v>
      </c>
      <c r="BX62" s="76">
        <v>0</v>
      </c>
      <c r="BY62" s="76">
        <v>0</v>
      </c>
      <c r="BZ62" s="76">
        <v>0</v>
      </c>
      <c r="CA62" s="76">
        <v>0</v>
      </c>
      <c r="CB62" s="76">
        <v>0</v>
      </c>
      <c r="CC62" s="76">
        <v>0</v>
      </c>
      <c r="CD62" s="76">
        <v>0</v>
      </c>
      <c r="CE62" s="76">
        <v>0</v>
      </c>
      <c r="CF62" s="76">
        <v>0</v>
      </c>
      <c r="CG62" s="76">
        <v>0</v>
      </c>
      <c r="CH62" s="76">
        <v>0</v>
      </c>
      <c r="CI62" s="76">
        <v>0</v>
      </c>
      <c r="CJ62" s="76">
        <v>0</v>
      </c>
      <c r="CK62" s="76">
        <v>0</v>
      </c>
      <c r="CL62" s="76">
        <v>0</v>
      </c>
      <c r="CM62" s="76">
        <v>0</v>
      </c>
      <c r="CN62" s="76">
        <v>0</v>
      </c>
      <c r="CO62" s="76">
        <v>0</v>
      </c>
      <c r="CP62" s="76">
        <v>0</v>
      </c>
      <c r="CQ62" s="76">
        <v>0</v>
      </c>
      <c r="CR62" s="76">
        <v>0</v>
      </c>
      <c r="CS62" s="76">
        <v>0</v>
      </c>
      <c r="CT62" s="76">
        <v>0</v>
      </c>
      <c r="CU62" s="76">
        <v>0</v>
      </c>
      <c r="CV62" s="76">
        <v>0</v>
      </c>
      <c r="CW62" s="76">
        <v>0</v>
      </c>
      <c r="CX62" s="76">
        <v>0</v>
      </c>
      <c r="CY62" s="76">
        <v>0</v>
      </c>
      <c r="CZ62" s="76">
        <v>0</v>
      </c>
      <c r="DA62" s="76">
        <v>0</v>
      </c>
      <c r="DB62" s="76">
        <v>0</v>
      </c>
      <c r="DC62" s="76">
        <v>0</v>
      </c>
      <c r="DD62" s="76">
        <v>0</v>
      </c>
      <c r="DE62" s="76">
        <v>0</v>
      </c>
      <c r="DF62" s="76">
        <v>0</v>
      </c>
      <c r="DG62" s="76">
        <v>0</v>
      </c>
      <c r="DH62" s="76">
        <v>0</v>
      </c>
      <c r="DI62" s="76">
        <v>0</v>
      </c>
      <c r="DJ62" s="76">
        <v>0</v>
      </c>
    </row>
    <row r="63" spans="1:114" ht="19.5" customHeight="1">
      <c r="A63" s="40" t="s">
        <v>88</v>
      </c>
      <c r="B63" s="40" t="s">
        <v>89</v>
      </c>
      <c r="C63" s="40" t="s">
        <v>120</v>
      </c>
      <c r="D63" s="40" t="s">
        <v>131</v>
      </c>
      <c r="E63" s="40" t="s">
        <v>121</v>
      </c>
      <c r="F63" s="74">
        <f t="shared" si="0"/>
        <v>96.76</v>
      </c>
      <c r="G63" s="74">
        <v>96.76</v>
      </c>
      <c r="H63" s="74">
        <v>0</v>
      </c>
      <c r="I63" s="74">
        <v>0</v>
      </c>
      <c r="J63" s="74">
        <v>0</v>
      </c>
      <c r="K63" s="75">
        <v>0</v>
      </c>
      <c r="L63" s="74">
        <v>0</v>
      </c>
      <c r="M63" s="74">
        <v>0</v>
      </c>
      <c r="N63" s="74">
        <v>96.76</v>
      </c>
      <c r="O63" s="74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0</v>
      </c>
      <c r="BH63" s="76">
        <v>0</v>
      </c>
      <c r="BI63" s="76">
        <v>0</v>
      </c>
      <c r="BJ63" s="76">
        <v>0</v>
      </c>
      <c r="BK63" s="76">
        <v>0</v>
      </c>
      <c r="BL63" s="76">
        <v>0</v>
      </c>
      <c r="BM63" s="76">
        <v>0</v>
      </c>
      <c r="BN63" s="76">
        <v>0</v>
      </c>
      <c r="BO63" s="76">
        <v>0</v>
      </c>
      <c r="BP63" s="76">
        <v>0</v>
      </c>
      <c r="BQ63" s="76">
        <v>0</v>
      </c>
      <c r="BR63" s="76">
        <v>0</v>
      </c>
      <c r="BS63" s="76">
        <v>0</v>
      </c>
      <c r="BT63" s="76">
        <v>0</v>
      </c>
      <c r="BU63" s="76">
        <v>0</v>
      </c>
      <c r="BV63" s="76">
        <v>0</v>
      </c>
      <c r="BW63" s="76">
        <v>0</v>
      </c>
      <c r="BX63" s="76">
        <v>0</v>
      </c>
      <c r="BY63" s="76">
        <v>0</v>
      </c>
      <c r="BZ63" s="76">
        <v>0</v>
      </c>
      <c r="CA63" s="76">
        <v>0</v>
      </c>
      <c r="CB63" s="76">
        <v>0</v>
      </c>
      <c r="CC63" s="76">
        <v>0</v>
      </c>
      <c r="CD63" s="76">
        <v>0</v>
      </c>
      <c r="CE63" s="76">
        <v>0</v>
      </c>
      <c r="CF63" s="76">
        <v>0</v>
      </c>
      <c r="CG63" s="76">
        <v>0</v>
      </c>
      <c r="CH63" s="76">
        <v>0</v>
      </c>
      <c r="CI63" s="76">
        <v>0</v>
      </c>
      <c r="CJ63" s="76">
        <v>0</v>
      </c>
      <c r="CK63" s="76">
        <v>0</v>
      </c>
      <c r="CL63" s="76">
        <v>0</v>
      </c>
      <c r="CM63" s="76">
        <v>0</v>
      </c>
      <c r="CN63" s="76">
        <v>0</v>
      </c>
      <c r="CO63" s="76">
        <v>0</v>
      </c>
      <c r="CP63" s="76">
        <v>0</v>
      </c>
      <c r="CQ63" s="76">
        <v>0</v>
      </c>
      <c r="CR63" s="76">
        <v>0</v>
      </c>
      <c r="CS63" s="76">
        <v>0</v>
      </c>
      <c r="CT63" s="76">
        <v>0</v>
      </c>
      <c r="CU63" s="76">
        <v>0</v>
      </c>
      <c r="CV63" s="76">
        <v>0</v>
      </c>
      <c r="CW63" s="76">
        <v>0</v>
      </c>
      <c r="CX63" s="76">
        <v>0</v>
      </c>
      <c r="CY63" s="76">
        <v>0</v>
      </c>
      <c r="CZ63" s="76">
        <v>0</v>
      </c>
      <c r="DA63" s="76">
        <v>0</v>
      </c>
      <c r="DB63" s="76">
        <v>0</v>
      </c>
      <c r="DC63" s="76">
        <v>0</v>
      </c>
      <c r="DD63" s="76">
        <v>0</v>
      </c>
      <c r="DE63" s="76">
        <v>0</v>
      </c>
      <c r="DF63" s="76">
        <v>0</v>
      </c>
      <c r="DG63" s="76">
        <v>0</v>
      </c>
      <c r="DH63" s="76">
        <v>0</v>
      </c>
      <c r="DI63" s="76">
        <v>0</v>
      </c>
      <c r="DJ63" s="76">
        <v>0</v>
      </c>
    </row>
    <row r="64" spans="1:114" ht="19.5" customHeight="1">
      <c r="A64" s="40" t="s">
        <v>88</v>
      </c>
      <c r="B64" s="40" t="s">
        <v>99</v>
      </c>
      <c r="C64" s="40" t="s">
        <v>95</v>
      </c>
      <c r="D64" s="40" t="s">
        <v>131</v>
      </c>
      <c r="E64" s="40" t="s">
        <v>108</v>
      </c>
      <c r="F64" s="74">
        <f t="shared" si="0"/>
        <v>25.03</v>
      </c>
      <c r="G64" s="74">
        <v>25.03</v>
      </c>
      <c r="H64" s="74">
        <v>0</v>
      </c>
      <c r="I64" s="74">
        <v>0</v>
      </c>
      <c r="J64" s="74">
        <v>0</v>
      </c>
      <c r="K64" s="75">
        <v>0</v>
      </c>
      <c r="L64" s="74">
        <v>0</v>
      </c>
      <c r="M64" s="74">
        <v>0</v>
      </c>
      <c r="N64" s="74">
        <v>0</v>
      </c>
      <c r="O64" s="74">
        <v>0</v>
      </c>
      <c r="P64" s="76">
        <v>0</v>
      </c>
      <c r="Q64" s="76">
        <v>25.03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0</v>
      </c>
      <c r="BH64" s="76">
        <v>0</v>
      </c>
      <c r="BI64" s="76">
        <v>0</v>
      </c>
      <c r="BJ64" s="76">
        <v>0</v>
      </c>
      <c r="BK64" s="76">
        <v>0</v>
      </c>
      <c r="BL64" s="76">
        <v>0</v>
      </c>
      <c r="BM64" s="76">
        <v>0</v>
      </c>
      <c r="BN64" s="76">
        <v>0</v>
      </c>
      <c r="BO64" s="76">
        <v>0</v>
      </c>
      <c r="BP64" s="76">
        <v>0</v>
      </c>
      <c r="BQ64" s="76">
        <v>0</v>
      </c>
      <c r="BR64" s="76">
        <v>0</v>
      </c>
      <c r="BS64" s="76">
        <v>0</v>
      </c>
      <c r="BT64" s="76">
        <v>0</v>
      </c>
      <c r="BU64" s="76">
        <v>0</v>
      </c>
      <c r="BV64" s="76">
        <v>0</v>
      </c>
      <c r="BW64" s="76">
        <v>0</v>
      </c>
      <c r="BX64" s="76">
        <v>0</v>
      </c>
      <c r="BY64" s="76">
        <v>0</v>
      </c>
      <c r="BZ64" s="76">
        <v>0</v>
      </c>
      <c r="CA64" s="76">
        <v>0</v>
      </c>
      <c r="CB64" s="76">
        <v>0</v>
      </c>
      <c r="CC64" s="76">
        <v>0</v>
      </c>
      <c r="CD64" s="76">
        <v>0</v>
      </c>
      <c r="CE64" s="76">
        <v>0</v>
      </c>
      <c r="CF64" s="76">
        <v>0</v>
      </c>
      <c r="CG64" s="76">
        <v>0</v>
      </c>
      <c r="CH64" s="76">
        <v>0</v>
      </c>
      <c r="CI64" s="76">
        <v>0</v>
      </c>
      <c r="CJ64" s="76">
        <v>0</v>
      </c>
      <c r="CK64" s="76">
        <v>0</v>
      </c>
      <c r="CL64" s="76">
        <v>0</v>
      </c>
      <c r="CM64" s="76">
        <v>0</v>
      </c>
      <c r="CN64" s="76">
        <v>0</v>
      </c>
      <c r="CO64" s="76">
        <v>0</v>
      </c>
      <c r="CP64" s="76">
        <v>0</v>
      </c>
      <c r="CQ64" s="76">
        <v>0</v>
      </c>
      <c r="CR64" s="76">
        <v>0</v>
      </c>
      <c r="CS64" s="76">
        <v>0</v>
      </c>
      <c r="CT64" s="76">
        <v>0</v>
      </c>
      <c r="CU64" s="76">
        <v>0</v>
      </c>
      <c r="CV64" s="76">
        <v>0</v>
      </c>
      <c r="CW64" s="76">
        <v>0</v>
      </c>
      <c r="CX64" s="76">
        <v>0</v>
      </c>
      <c r="CY64" s="76">
        <v>0</v>
      </c>
      <c r="CZ64" s="76">
        <v>0</v>
      </c>
      <c r="DA64" s="76">
        <v>0</v>
      </c>
      <c r="DB64" s="76">
        <v>0</v>
      </c>
      <c r="DC64" s="76">
        <v>0</v>
      </c>
      <c r="DD64" s="76">
        <v>0</v>
      </c>
      <c r="DE64" s="76">
        <v>0</v>
      </c>
      <c r="DF64" s="76">
        <v>0</v>
      </c>
      <c r="DG64" s="76">
        <v>0</v>
      </c>
      <c r="DH64" s="76">
        <v>0</v>
      </c>
      <c r="DI64" s="76">
        <v>0</v>
      </c>
      <c r="DJ64" s="76">
        <v>0</v>
      </c>
    </row>
    <row r="65" spans="1:114" ht="19.5" customHeight="1">
      <c r="A65" s="40" t="s">
        <v>93</v>
      </c>
      <c r="B65" s="40" t="s">
        <v>94</v>
      </c>
      <c r="C65" s="40" t="s">
        <v>102</v>
      </c>
      <c r="D65" s="40" t="s">
        <v>131</v>
      </c>
      <c r="E65" s="40" t="s">
        <v>109</v>
      </c>
      <c r="F65" s="74">
        <f t="shared" si="0"/>
        <v>74.24</v>
      </c>
      <c r="G65" s="74">
        <v>74.24</v>
      </c>
      <c r="H65" s="74">
        <v>0</v>
      </c>
      <c r="I65" s="74">
        <v>0</v>
      </c>
      <c r="J65" s="74">
        <v>0</v>
      </c>
      <c r="K65" s="75">
        <v>0</v>
      </c>
      <c r="L65" s="74">
        <v>0</v>
      </c>
      <c r="M65" s="74">
        <v>0</v>
      </c>
      <c r="N65" s="74">
        <v>0</v>
      </c>
      <c r="O65" s="74">
        <v>74.24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76">
        <v>0</v>
      </c>
      <c r="BJ65" s="76">
        <v>0</v>
      </c>
      <c r="BK65" s="76">
        <v>0</v>
      </c>
      <c r="BL65" s="76">
        <v>0</v>
      </c>
      <c r="BM65" s="76">
        <v>0</v>
      </c>
      <c r="BN65" s="76">
        <v>0</v>
      </c>
      <c r="BO65" s="76">
        <v>0</v>
      </c>
      <c r="BP65" s="76">
        <v>0</v>
      </c>
      <c r="BQ65" s="76">
        <v>0</v>
      </c>
      <c r="BR65" s="76">
        <v>0</v>
      </c>
      <c r="BS65" s="76">
        <v>0</v>
      </c>
      <c r="BT65" s="76">
        <v>0</v>
      </c>
      <c r="BU65" s="76">
        <v>0</v>
      </c>
      <c r="BV65" s="76">
        <v>0</v>
      </c>
      <c r="BW65" s="76">
        <v>0</v>
      </c>
      <c r="BX65" s="76">
        <v>0</v>
      </c>
      <c r="BY65" s="76">
        <v>0</v>
      </c>
      <c r="BZ65" s="76">
        <v>0</v>
      </c>
      <c r="CA65" s="76">
        <v>0</v>
      </c>
      <c r="CB65" s="76">
        <v>0</v>
      </c>
      <c r="CC65" s="76">
        <v>0</v>
      </c>
      <c r="CD65" s="76">
        <v>0</v>
      </c>
      <c r="CE65" s="76">
        <v>0</v>
      </c>
      <c r="CF65" s="76">
        <v>0</v>
      </c>
      <c r="CG65" s="76">
        <v>0</v>
      </c>
      <c r="CH65" s="76">
        <v>0</v>
      </c>
      <c r="CI65" s="76">
        <v>0</v>
      </c>
      <c r="CJ65" s="76">
        <v>0</v>
      </c>
      <c r="CK65" s="76">
        <v>0</v>
      </c>
      <c r="CL65" s="76">
        <v>0</v>
      </c>
      <c r="CM65" s="76">
        <v>0</v>
      </c>
      <c r="CN65" s="76">
        <v>0</v>
      </c>
      <c r="CO65" s="76">
        <v>0</v>
      </c>
      <c r="CP65" s="76">
        <v>0</v>
      </c>
      <c r="CQ65" s="76">
        <v>0</v>
      </c>
      <c r="CR65" s="76">
        <v>0</v>
      </c>
      <c r="CS65" s="76">
        <v>0</v>
      </c>
      <c r="CT65" s="76">
        <v>0</v>
      </c>
      <c r="CU65" s="76">
        <v>0</v>
      </c>
      <c r="CV65" s="76">
        <v>0</v>
      </c>
      <c r="CW65" s="76">
        <v>0</v>
      </c>
      <c r="CX65" s="76">
        <v>0</v>
      </c>
      <c r="CY65" s="76">
        <v>0</v>
      </c>
      <c r="CZ65" s="76">
        <v>0</v>
      </c>
      <c r="DA65" s="76">
        <v>0</v>
      </c>
      <c r="DB65" s="76">
        <v>0</v>
      </c>
      <c r="DC65" s="76">
        <v>0</v>
      </c>
      <c r="DD65" s="76">
        <v>0</v>
      </c>
      <c r="DE65" s="76">
        <v>0</v>
      </c>
      <c r="DF65" s="76">
        <v>0</v>
      </c>
      <c r="DG65" s="76">
        <v>0</v>
      </c>
      <c r="DH65" s="76">
        <v>0</v>
      </c>
      <c r="DI65" s="76">
        <v>0</v>
      </c>
      <c r="DJ65" s="76">
        <v>0</v>
      </c>
    </row>
    <row r="66" spans="1:114" ht="19.5" customHeight="1">
      <c r="A66" s="40" t="s">
        <v>98</v>
      </c>
      <c r="B66" s="40" t="s">
        <v>95</v>
      </c>
      <c r="C66" s="40" t="s">
        <v>99</v>
      </c>
      <c r="D66" s="40" t="s">
        <v>131</v>
      </c>
      <c r="E66" s="40" t="s">
        <v>100</v>
      </c>
      <c r="F66" s="74">
        <f t="shared" si="0"/>
        <v>1236.4899999999998</v>
      </c>
      <c r="G66" s="74">
        <v>1085.11</v>
      </c>
      <c r="H66" s="74">
        <v>882.22</v>
      </c>
      <c r="I66" s="74">
        <v>135.94</v>
      </c>
      <c r="J66" s="74">
        <v>0</v>
      </c>
      <c r="K66" s="75">
        <v>0</v>
      </c>
      <c r="L66" s="74">
        <v>66.95</v>
      </c>
      <c r="M66" s="74">
        <v>0</v>
      </c>
      <c r="N66" s="74">
        <v>0</v>
      </c>
      <c r="O66" s="74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85.85</v>
      </c>
      <c r="V66" s="76">
        <v>6</v>
      </c>
      <c r="W66" s="76">
        <v>0</v>
      </c>
      <c r="X66" s="76">
        <v>0</v>
      </c>
      <c r="Y66" s="76">
        <v>0</v>
      </c>
      <c r="Z66" s="76">
        <v>4</v>
      </c>
      <c r="AA66" s="76">
        <v>8</v>
      </c>
      <c r="AB66" s="76">
        <v>4</v>
      </c>
      <c r="AC66" s="76">
        <v>0</v>
      </c>
      <c r="AD66" s="76">
        <v>0</v>
      </c>
      <c r="AE66" s="76">
        <v>7.37</v>
      </c>
      <c r="AF66" s="76">
        <v>0</v>
      </c>
      <c r="AG66" s="76">
        <v>0</v>
      </c>
      <c r="AH66" s="76">
        <v>0</v>
      </c>
      <c r="AI66" s="76">
        <v>0.3</v>
      </c>
      <c r="AJ66" s="76">
        <v>0</v>
      </c>
      <c r="AK66" s="76">
        <v>1.5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6.58</v>
      </c>
      <c r="AR66" s="76">
        <v>26.47</v>
      </c>
      <c r="AS66" s="76">
        <v>14.43</v>
      </c>
      <c r="AT66" s="76">
        <v>0</v>
      </c>
      <c r="AU66" s="76">
        <v>0</v>
      </c>
      <c r="AV66" s="76">
        <v>7.2</v>
      </c>
      <c r="AW66" s="76">
        <v>65.53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0.3</v>
      </c>
      <c r="BG66" s="76">
        <v>0</v>
      </c>
      <c r="BH66" s="76">
        <v>65.23</v>
      </c>
      <c r="BI66" s="76">
        <v>0</v>
      </c>
      <c r="BJ66" s="76">
        <v>0</v>
      </c>
      <c r="BK66" s="76">
        <v>0</v>
      </c>
      <c r="BL66" s="76">
        <v>0</v>
      </c>
      <c r="BM66" s="76">
        <v>0</v>
      </c>
      <c r="BN66" s="76">
        <v>0</v>
      </c>
      <c r="BO66" s="76">
        <v>0</v>
      </c>
      <c r="BP66" s="76">
        <v>0</v>
      </c>
      <c r="BQ66" s="76">
        <v>0</v>
      </c>
      <c r="BR66" s="76">
        <v>0</v>
      </c>
      <c r="BS66" s="76">
        <v>0</v>
      </c>
      <c r="BT66" s="76">
        <v>0</v>
      </c>
      <c r="BU66" s="76">
        <v>0</v>
      </c>
      <c r="BV66" s="76">
        <v>0</v>
      </c>
      <c r="BW66" s="76">
        <v>0</v>
      </c>
      <c r="BX66" s="76">
        <v>0</v>
      </c>
      <c r="BY66" s="76">
        <v>0</v>
      </c>
      <c r="BZ66" s="76">
        <v>0</v>
      </c>
      <c r="CA66" s="76">
        <v>0</v>
      </c>
      <c r="CB66" s="76">
        <v>0</v>
      </c>
      <c r="CC66" s="76">
        <v>0</v>
      </c>
      <c r="CD66" s="76">
        <v>0</v>
      </c>
      <c r="CE66" s="76">
        <v>0</v>
      </c>
      <c r="CF66" s="76">
        <v>0</v>
      </c>
      <c r="CG66" s="76">
        <v>0</v>
      </c>
      <c r="CH66" s="76">
        <v>0</v>
      </c>
      <c r="CI66" s="76">
        <v>0</v>
      </c>
      <c r="CJ66" s="76">
        <v>0</v>
      </c>
      <c r="CK66" s="76">
        <v>0</v>
      </c>
      <c r="CL66" s="76">
        <v>0</v>
      </c>
      <c r="CM66" s="76">
        <v>0</v>
      </c>
      <c r="CN66" s="76">
        <v>0</v>
      </c>
      <c r="CO66" s="76">
        <v>0</v>
      </c>
      <c r="CP66" s="76">
        <v>0</v>
      </c>
      <c r="CQ66" s="76">
        <v>0</v>
      </c>
      <c r="CR66" s="76">
        <v>0</v>
      </c>
      <c r="CS66" s="76">
        <v>0</v>
      </c>
      <c r="CT66" s="76">
        <v>0</v>
      </c>
      <c r="CU66" s="76">
        <v>0</v>
      </c>
      <c r="CV66" s="76">
        <v>0</v>
      </c>
      <c r="CW66" s="76">
        <v>0</v>
      </c>
      <c r="CX66" s="76">
        <v>0</v>
      </c>
      <c r="CY66" s="76">
        <v>0</v>
      </c>
      <c r="CZ66" s="76">
        <v>0</v>
      </c>
      <c r="DA66" s="76">
        <v>0</v>
      </c>
      <c r="DB66" s="76">
        <v>0</v>
      </c>
      <c r="DC66" s="76">
        <v>0</v>
      </c>
      <c r="DD66" s="76">
        <v>0</v>
      </c>
      <c r="DE66" s="76">
        <v>0</v>
      </c>
      <c r="DF66" s="76">
        <v>0</v>
      </c>
      <c r="DG66" s="76">
        <v>0</v>
      </c>
      <c r="DH66" s="76">
        <v>0</v>
      </c>
      <c r="DI66" s="76">
        <v>0</v>
      </c>
      <c r="DJ66" s="76">
        <v>0</v>
      </c>
    </row>
    <row r="67" spans="1:114" ht="19.5" customHeight="1">
      <c r="A67" s="40" t="s">
        <v>101</v>
      </c>
      <c r="B67" s="40" t="s">
        <v>102</v>
      </c>
      <c r="C67" s="40" t="s">
        <v>95</v>
      </c>
      <c r="D67" s="40" t="s">
        <v>131</v>
      </c>
      <c r="E67" s="40" t="s">
        <v>103</v>
      </c>
      <c r="F67" s="74">
        <f t="shared" si="0"/>
        <v>120.16</v>
      </c>
      <c r="G67" s="74">
        <v>120.16</v>
      </c>
      <c r="H67" s="74">
        <v>0</v>
      </c>
      <c r="I67" s="74">
        <v>0</v>
      </c>
      <c r="J67" s="74">
        <v>0</v>
      </c>
      <c r="K67" s="75">
        <v>0</v>
      </c>
      <c r="L67" s="74">
        <v>0</v>
      </c>
      <c r="M67" s="74">
        <v>0</v>
      </c>
      <c r="N67" s="74">
        <v>0</v>
      </c>
      <c r="O67" s="74">
        <v>0</v>
      </c>
      <c r="P67" s="76">
        <v>0</v>
      </c>
      <c r="Q67" s="76">
        <v>0</v>
      </c>
      <c r="R67" s="76">
        <v>120.16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76">
        <v>0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0</v>
      </c>
      <c r="BH67" s="76">
        <v>0</v>
      </c>
      <c r="BI67" s="76">
        <v>0</v>
      </c>
      <c r="BJ67" s="76">
        <v>0</v>
      </c>
      <c r="BK67" s="76">
        <v>0</v>
      </c>
      <c r="BL67" s="76">
        <v>0</v>
      </c>
      <c r="BM67" s="76">
        <v>0</v>
      </c>
      <c r="BN67" s="76">
        <v>0</v>
      </c>
      <c r="BO67" s="76">
        <v>0</v>
      </c>
      <c r="BP67" s="76">
        <v>0</v>
      </c>
      <c r="BQ67" s="76">
        <v>0</v>
      </c>
      <c r="BR67" s="76">
        <v>0</v>
      </c>
      <c r="BS67" s="76">
        <v>0</v>
      </c>
      <c r="BT67" s="76">
        <v>0</v>
      </c>
      <c r="BU67" s="76">
        <v>0</v>
      </c>
      <c r="BV67" s="76">
        <v>0</v>
      </c>
      <c r="BW67" s="76">
        <v>0</v>
      </c>
      <c r="BX67" s="76">
        <v>0</v>
      </c>
      <c r="BY67" s="76">
        <v>0</v>
      </c>
      <c r="BZ67" s="76">
        <v>0</v>
      </c>
      <c r="CA67" s="76">
        <v>0</v>
      </c>
      <c r="CB67" s="76">
        <v>0</v>
      </c>
      <c r="CC67" s="76">
        <v>0</v>
      </c>
      <c r="CD67" s="76">
        <v>0</v>
      </c>
      <c r="CE67" s="76">
        <v>0</v>
      </c>
      <c r="CF67" s="76">
        <v>0</v>
      </c>
      <c r="CG67" s="76">
        <v>0</v>
      </c>
      <c r="CH67" s="76">
        <v>0</v>
      </c>
      <c r="CI67" s="76">
        <v>0</v>
      </c>
      <c r="CJ67" s="76">
        <v>0</v>
      </c>
      <c r="CK67" s="76">
        <v>0</v>
      </c>
      <c r="CL67" s="76">
        <v>0</v>
      </c>
      <c r="CM67" s="76">
        <v>0</v>
      </c>
      <c r="CN67" s="76">
        <v>0</v>
      </c>
      <c r="CO67" s="76">
        <v>0</v>
      </c>
      <c r="CP67" s="76">
        <v>0</v>
      </c>
      <c r="CQ67" s="76">
        <v>0</v>
      </c>
      <c r="CR67" s="76">
        <v>0</v>
      </c>
      <c r="CS67" s="76">
        <v>0</v>
      </c>
      <c r="CT67" s="76">
        <v>0</v>
      </c>
      <c r="CU67" s="76">
        <v>0</v>
      </c>
      <c r="CV67" s="76">
        <v>0</v>
      </c>
      <c r="CW67" s="76">
        <v>0</v>
      </c>
      <c r="CX67" s="76">
        <v>0</v>
      </c>
      <c r="CY67" s="76">
        <v>0</v>
      </c>
      <c r="CZ67" s="76">
        <v>0</v>
      </c>
      <c r="DA67" s="76">
        <v>0</v>
      </c>
      <c r="DB67" s="76">
        <v>0</v>
      </c>
      <c r="DC67" s="76">
        <v>0</v>
      </c>
      <c r="DD67" s="76">
        <v>0</v>
      </c>
      <c r="DE67" s="76">
        <v>0</v>
      </c>
      <c r="DF67" s="76">
        <v>0</v>
      </c>
      <c r="DG67" s="76">
        <v>0</v>
      </c>
      <c r="DH67" s="76">
        <v>0</v>
      </c>
      <c r="DI67" s="76">
        <v>0</v>
      </c>
      <c r="DJ67" s="76">
        <v>0</v>
      </c>
    </row>
    <row r="68" spans="1:114" ht="19.5" customHeight="1">
      <c r="A68" s="40" t="s">
        <v>38</v>
      </c>
      <c r="B68" s="40" t="s">
        <v>38</v>
      </c>
      <c r="C68" s="40" t="s">
        <v>38</v>
      </c>
      <c r="D68" s="40" t="s">
        <v>38</v>
      </c>
      <c r="E68" s="40" t="s">
        <v>132</v>
      </c>
      <c r="F68" s="74">
        <f t="shared" si="0"/>
        <v>1909.8700000000001</v>
      </c>
      <c r="G68" s="74">
        <v>1685.13</v>
      </c>
      <c r="H68" s="74">
        <v>891.09</v>
      </c>
      <c r="I68" s="74">
        <v>77.92</v>
      </c>
      <c r="J68" s="74">
        <v>0</v>
      </c>
      <c r="K68" s="75">
        <v>0</v>
      </c>
      <c r="L68" s="74">
        <v>173.35</v>
      </c>
      <c r="M68" s="74">
        <v>228.53</v>
      </c>
      <c r="N68" s="74">
        <v>91.41</v>
      </c>
      <c r="O68" s="74">
        <v>79.99</v>
      </c>
      <c r="P68" s="76">
        <v>0</v>
      </c>
      <c r="Q68" s="76">
        <v>28.57</v>
      </c>
      <c r="R68" s="76">
        <v>114.27</v>
      </c>
      <c r="S68" s="76">
        <v>0</v>
      </c>
      <c r="T68" s="76">
        <v>0</v>
      </c>
      <c r="U68" s="76">
        <v>91.91</v>
      </c>
      <c r="V68" s="76">
        <v>9</v>
      </c>
      <c r="W68" s="76">
        <v>1</v>
      </c>
      <c r="X68" s="76">
        <v>0</v>
      </c>
      <c r="Y68" s="76">
        <v>1</v>
      </c>
      <c r="Z68" s="76">
        <v>2</v>
      </c>
      <c r="AA68" s="76">
        <v>7</v>
      </c>
      <c r="AB68" s="76">
        <v>0.2</v>
      </c>
      <c r="AC68" s="76">
        <v>0</v>
      </c>
      <c r="AD68" s="76">
        <v>0</v>
      </c>
      <c r="AE68" s="76">
        <v>6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1.5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22.86</v>
      </c>
      <c r="AR68" s="76">
        <v>26.73</v>
      </c>
      <c r="AS68" s="76">
        <v>9.19</v>
      </c>
      <c r="AT68" s="76">
        <v>0</v>
      </c>
      <c r="AU68" s="76">
        <v>0</v>
      </c>
      <c r="AV68" s="76">
        <v>5.43</v>
      </c>
      <c r="AW68" s="76">
        <v>132.83</v>
      </c>
      <c r="AX68" s="76">
        <v>0</v>
      </c>
      <c r="AY68" s="76">
        <v>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0.31</v>
      </c>
      <c r="BG68" s="76">
        <v>0</v>
      </c>
      <c r="BH68" s="76">
        <v>132.52</v>
      </c>
      <c r="BI68" s="76">
        <v>0</v>
      </c>
      <c r="BJ68" s="76">
        <v>0</v>
      </c>
      <c r="BK68" s="76">
        <v>0</v>
      </c>
      <c r="BL68" s="76">
        <v>0</v>
      </c>
      <c r="BM68" s="76">
        <v>0</v>
      </c>
      <c r="BN68" s="76">
        <v>0</v>
      </c>
      <c r="BO68" s="76">
        <v>0</v>
      </c>
      <c r="BP68" s="76">
        <v>0</v>
      </c>
      <c r="BQ68" s="76">
        <v>0</v>
      </c>
      <c r="BR68" s="76">
        <v>0</v>
      </c>
      <c r="BS68" s="76">
        <v>0</v>
      </c>
      <c r="BT68" s="76">
        <v>0</v>
      </c>
      <c r="BU68" s="76">
        <v>0</v>
      </c>
      <c r="BV68" s="76">
        <v>0</v>
      </c>
      <c r="BW68" s="76">
        <v>0</v>
      </c>
      <c r="BX68" s="76">
        <v>0</v>
      </c>
      <c r="BY68" s="76">
        <v>0</v>
      </c>
      <c r="BZ68" s="76">
        <v>0</v>
      </c>
      <c r="CA68" s="76">
        <v>0</v>
      </c>
      <c r="CB68" s="76">
        <v>0</v>
      </c>
      <c r="CC68" s="76">
        <v>0</v>
      </c>
      <c r="CD68" s="76">
        <v>0</v>
      </c>
      <c r="CE68" s="76">
        <v>0</v>
      </c>
      <c r="CF68" s="76">
        <v>0</v>
      </c>
      <c r="CG68" s="76">
        <v>0</v>
      </c>
      <c r="CH68" s="76">
        <v>0</v>
      </c>
      <c r="CI68" s="76">
        <v>0</v>
      </c>
      <c r="CJ68" s="76">
        <v>0</v>
      </c>
      <c r="CK68" s="76">
        <v>0</v>
      </c>
      <c r="CL68" s="76">
        <v>0</v>
      </c>
      <c r="CM68" s="76">
        <v>0</v>
      </c>
      <c r="CN68" s="76">
        <v>0</v>
      </c>
      <c r="CO68" s="76">
        <v>0</v>
      </c>
      <c r="CP68" s="76">
        <v>0</v>
      </c>
      <c r="CQ68" s="76">
        <v>0</v>
      </c>
      <c r="CR68" s="76">
        <v>0</v>
      </c>
      <c r="CS68" s="76">
        <v>0</v>
      </c>
      <c r="CT68" s="76">
        <v>0</v>
      </c>
      <c r="CU68" s="76">
        <v>0</v>
      </c>
      <c r="CV68" s="76">
        <v>0</v>
      </c>
      <c r="CW68" s="76">
        <v>0</v>
      </c>
      <c r="CX68" s="76">
        <v>0</v>
      </c>
      <c r="CY68" s="76">
        <v>0</v>
      </c>
      <c r="CZ68" s="76">
        <v>0</v>
      </c>
      <c r="DA68" s="76">
        <v>0</v>
      </c>
      <c r="DB68" s="76">
        <v>0</v>
      </c>
      <c r="DC68" s="76">
        <v>0</v>
      </c>
      <c r="DD68" s="76">
        <v>0</v>
      </c>
      <c r="DE68" s="76">
        <v>0</v>
      </c>
      <c r="DF68" s="76">
        <v>0</v>
      </c>
      <c r="DG68" s="76">
        <v>0</v>
      </c>
      <c r="DH68" s="76">
        <v>0</v>
      </c>
      <c r="DI68" s="76">
        <v>0</v>
      </c>
      <c r="DJ68" s="76">
        <v>0</v>
      </c>
    </row>
    <row r="69" spans="1:114" ht="19.5" customHeight="1">
      <c r="A69" s="40" t="s">
        <v>88</v>
      </c>
      <c r="B69" s="40" t="s">
        <v>89</v>
      </c>
      <c r="C69" s="40" t="s">
        <v>89</v>
      </c>
      <c r="D69" s="40" t="s">
        <v>133</v>
      </c>
      <c r="E69" s="40" t="s">
        <v>92</v>
      </c>
      <c r="F69" s="74">
        <f t="shared" si="0"/>
        <v>228.53</v>
      </c>
      <c r="G69" s="74">
        <v>228.53</v>
      </c>
      <c r="H69" s="74">
        <v>0</v>
      </c>
      <c r="I69" s="74">
        <v>0</v>
      </c>
      <c r="J69" s="74">
        <v>0</v>
      </c>
      <c r="K69" s="75">
        <v>0</v>
      </c>
      <c r="L69" s="74">
        <v>0</v>
      </c>
      <c r="M69" s="74">
        <v>228.53</v>
      </c>
      <c r="N69" s="74">
        <v>0</v>
      </c>
      <c r="O69" s="74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0</v>
      </c>
      <c r="BD69" s="76">
        <v>0</v>
      </c>
      <c r="BE69" s="76">
        <v>0</v>
      </c>
      <c r="BF69" s="76">
        <v>0</v>
      </c>
      <c r="BG69" s="76">
        <v>0</v>
      </c>
      <c r="BH69" s="76">
        <v>0</v>
      </c>
      <c r="BI69" s="76">
        <v>0</v>
      </c>
      <c r="BJ69" s="76">
        <v>0</v>
      </c>
      <c r="BK69" s="76">
        <v>0</v>
      </c>
      <c r="BL69" s="76">
        <v>0</v>
      </c>
      <c r="BM69" s="76">
        <v>0</v>
      </c>
      <c r="BN69" s="76">
        <v>0</v>
      </c>
      <c r="BO69" s="76">
        <v>0</v>
      </c>
      <c r="BP69" s="76">
        <v>0</v>
      </c>
      <c r="BQ69" s="76">
        <v>0</v>
      </c>
      <c r="BR69" s="76">
        <v>0</v>
      </c>
      <c r="BS69" s="76">
        <v>0</v>
      </c>
      <c r="BT69" s="76">
        <v>0</v>
      </c>
      <c r="BU69" s="76">
        <v>0</v>
      </c>
      <c r="BV69" s="76">
        <v>0</v>
      </c>
      <c r="BW69" s="76">
        <v>0</v>
      </c>
      <c r="BX69" s="76">
        <v>0</v>
      </c>
      <c r="BY69" s="76">
        <v>0</v>
      </c>
      <c r="BZ69" s="76">
        <v>0</v>
      </c>
      <c r="CA69" s="76">
        <v>0</v>
      </c>
      <c r="CB69" s="76">
        <v>0</v>
      </c>
      <c r="CC69" s="76">
        <v>0</v>
      </c>
      <c r="CD69" s="76">
        <v>0</v>
      </c>
      <c r="CE69" s="76">
        <v>0</v>
      </c>
      <c r="CF69" s="76">
        <v>0</v>
      </c>
      <c r="CG69" s="76">
        <v>0</v>
      </c>
      <c r="CH69" s="76">
        <v>0</v>
      </c>
      <c r="CI69" s="76">
        <v>0</v>
      </c>
      <c r="CJ69" s="76">
        <v>0</v>
      </c>
      <c r="CK69" s="76">
        <v>0</v>
      </c>
      <c r="CL69" s="76">
        <v>0</v>
      </c>
      <c r="CM69" s="76">
        <v>0</v>
      </c>
      <c r="CN69" s="76">
        <v>0</v>
      </c>
      <c r="CO69" s="76">
        <v>0</v>
      </c>
      <c r="CP69" s="76">
        <v>0</v>
      </c>
      <c r="CQ69" s="76">
        <v>0</v>
      </c>
      <c r="CR69" s="76">
        <v>0</v>
      </c>
      <c r="CS69" s="76">
        <v>0</v>
      </c>
      <c r="CT69" s="76">
        <v>0</v>
      </c>
      <c r="CU69" s="76">
        <v>0</v>
      </c>
      <c r="CV69" s="76">
        <v>0</v>
      </c>
      <c r="CW69" s="76">
        <v>0</v>
      </c>
      <c r="CX69" s="76">
        <v>0</v>
      </c>
      <c r="CY69" s="76">
        <v>0</v>
      </c>
      <c r="CZ69" s="76">
        <v>0</v>
      </c>
      <c r="DA69" s="76">
        <v>0</v>
      </c>
      <c r="DB69" s="76">
        <v>0</v>
      </c>
      <c r="DC69" s="76">
        <v>0</v>
      </c>
      <c r="DD69" s="76">
        <v>0</v>
      </c>
      <c r="DE69" s="76">
        <v>0</v>
      </c>
      <c r="DF69" s="76">
        <v>0</v>
      </c>
      <c r="DG69" s="76">
        <v>0</v>
      </c>
      <c r="DH69" s="76">
        <v>0</v>
      </c>
      <c r="DI69" s="76">
        <v>0</v>
      </c>
      <c r="DJ69" s="76">
        <v>0</v>
      </c>
    </row>
    <row r="70" spans="1:114" ht="19.5" customHeight="1">
      <c r="A70" s="40" t="s">
        <v>88</v>
      </c>
      <c r="B70" s="40" t="s">
        <v>89</v>
      </c>
      <c r="C70" s="40" t="s">
        <v>120</v>
      </c>
      <c r="D70" s="40" t="s">
        <v>133</v>
      </c>
      <c r="E70" s="40" t="s">
        <v>121</v>
      </c>
      <c r="F70" s="74">
        <f t="shared" si="0"/>
        <v>91.41</v>
      </c>
      <c r="G70" s="74">
        <v>91.41</v>
      </c>
      <c r="H70" s="74">
        <v>0</v>
      </c>
      <c r="I70" s="74">
        <v>0</v>
      </c>
      <c r="J70" s="74">
        <v>0</v>
      </c>
      <c r="K70" s="75">
        <v>0</v>
      </c>
      <c r="L70" s="74">
        <v>0</v>
      </c>
      <c r="M70" s="74">
        <v>0</v>
      </c>
      <c r="N70" s="74">
        <v>91.41</v>
      </c>
      <c r="O70" s="74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0</v>
      </c>
      <c r="BD70" s="76">
        <v>0</v>
      </c>
      <c r="BE70" s="76">
        <v>0</v>
      </c>
      <c r="BF70" s="76">
        <v>0</v>
      </c>
      <c r="BG70" s="76">
        <v>0</v>
      </c>
      <c r="BH70" s="76">
        <v>0</v>
      </c>
      <c r="BI70" s="76">
        <v>0</v>
      </c>
      <c r="BJ70" s="76">
        <v>0</v>
      </c>
      <c r="BK70" s="76">
        <v>0</v>
      </c>
      <c r="BL70" s="76">
        <v>0</v>
      </c>
      <c r="BM70" s="76">
        <v>0</v>
      </c>
      <c r="BN70" s="76">
        <v>0</v>
      </c>
      <c r="BO70" s="76">
        <v>0</v>
      </c>
      <c r="BP70" s="76">
        <v>0</v>
      </c>
      <c r="BQ70" s="76">
        <v>0</v>
      </c>
      <c r="BR70" s="76">
        <v>0</v>
      </c>
      <c r="BS70" s="76">
        <v>0</v>
      </c>
      <c r="BT70" s="76">
        <v>0</v>
      </c>
      <c r="BU70" s="76">
        <v>0</v>
      </c>
      <c r="BV70" s="76">
        <v>0</v>
      </c>
      <c r="BW70" s="76">
        <v>0</v>
      </c>
      <c r="BX70" s="76">
        <v>0</v>
      </c>
      <c r="BY70" s="76">
        <v>0</v>
      </c>
      <c r="BZ70" s="76">
        <v>0</v>
      </c>
      <c r="CA70" s="76">
        <v>0</v>
      </c>
      <c r="CB70" s="76">
        <v>0</v>
      </c>
      <c r="CC70" s="76">
        <v>0</v>
      </c>
      <c r="CD70" s="76">
        <v>0</v>
      </c>
      <c r="CE70" s="76">
        <v>0</v>
      </c>
      <c r="CF70" s="76">
        <v>0</v>
      </c>
      <c r="CG70" s="76">
        <v>0</v>
      </c>
      <c r="CH70" s="76">
        <v>0</v>
      </c>
      <c r="CI70" s="76">
        <v>0</v>
      </c>
      <c r="CJ70" s="76">
        <v>0</v>
      </c>
      <c r="CK70" s="76">
        <v>0</v>
      </c>
      <c r="CL70" s="76">
        <v>0</v>
      </c>
      <c r="CM70" s="76">
        <v>0</v>
      </c>
      <c r="CN70" s="76">
        <v>0</v>
      </c>
      <c r="CO70" s="76">
        <v>0</v>
      </c>
      <c r="CP70" s="76">
        <v>0</v>
      </c>
      <c r="CQ70" s="76">
        <v>0</v>
      </c>
      <c r="CR70" s="76">
        <v>0</v>
      </c>
      <c r="CS70" s="76">
        <v>0</v>
      </c>
      <c r="CT70" s="76">
        <v>0</v>
      </c>
      <c r="CU70" s="76">
        <v>0</v>
      </c>
      <c r="CV70" s="76">
        <v>0</v>
      </c>
      <c r="CW70" s="76">
        <v>0</v>
      </c>
      <c r="CX70" s="76">
        <v>0</v>
      </c>
      <c r="CY70" s="76">
        <v>0</v>
      </c>
      <c r="CZ70" s="76">
        <v>0</v>
      </c>
      <c r="DA70" s="76">
        <v>0</v>
      </c>
      <c r="DB70" s="76">
        <v>0</v>
      </c>
      <c r="DC70" s="76">
        <v>0</v>
      </c>
      <c r="DD70" s="76">
        <v>0</v>
      </c>
      <c r="DE70" s="76">
        <v>0</v>
      </c>
      <c r="DF70" s="76">
        <v>0</v>
      </c>
      <c r="DG70" s="76">
        <v>0</v>
      </c>
      <c r="DH70" s="76">
        <v>0</v>
      </c>
      <c r="DI70" s="76">
        <v>0</v>
      </c>
      <c r="DJ70" s="76">
        <v>0</v>
      </c>
    </row>
    <row r="71" spans="1:114" ht="19.5" customHeight="1">
      <c r="A71" s="40" t="s">
        <v>88</v>
      </c>
      <c r="B71" s="40" t="s">
        <v>99</v>
      </c>
      <c r="C71" s="40" t="s">
        <v>95</v>
      </c>
      <c r="D71" s="40" t="s">
        <v>133</v>
      </c>
      <c r="E71" s="40" t="s">
        <v>108</v>
      </c>
      <c r="F71" s="74">
        <f aca="true" t="shared" si="1" ref="F71:F91">SUM(G71,U71,AW71,BI71,BN71,CA71,CS71,CV71,DB71,DE71)</f>
        <v>28.57</v>
      </c>
      <c r="G71" s="74">
        <v>28.57</v>
      </c>
      <c r="H71" s="74">
        <v>0</v>
      </c>
      <c r="I71" s="74">
        <v>0</v>
      </c>
      <c r="J71" s="74">
        <v>0</v>
      </c>
      <c r="K71" s="75">
        <v>0</v>
      </c>
      <c r="L71" s="74">
        <v>0</v>
      </c>
      <c r="M71" s="74">
        <v>0</v>
      </c>
      <c r="N71" s="74">
        <v>0</v>
      </c>
      <c r="O71" s="74">
        <v>0</v>
      </c>
      <c r="P71" s="76">
        <v>0</v>
      </c>
      <c r="Q71" s="76">
        <v>28.57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0</v>
      </c>
      <c r="BH71" s="76">
        <v>0</v>
      </c>
      <c r="BI71" s="76">
        <v>0</v>
      </c>
      <c r="BJ71" s="76">
        <v>0</v>
      </c>
      <c r="BK71" s="76">
        <v>0</v>
      </c>
      <c r="BL71" s="76">
        <v>0</v>
      </c>
      <c r="BM71" s="76">
        <v>0</v>
      </c>
      <c r="BN71" s="76">
        <v>0</v>
      </c>
      <c r="BO71" s="76">
        <v>0</v>
      </c>
      <c r="BP71" s="76">
        <v>0</v>
      </c>
      <c r="BQ71" s="76">
        <v>0</v>
      </c>
      <c r="BR71" s="76">
        <v>0</v>
      </c>
      <c r="BS71" s="76">
        <v>0</v>
      </c>
      <c r="BT71" s="76">
        <v>0</v>
      </c>
      <c r="BU71" s="76">
        <v>0</v>
      </c>
      <c r="BV71" s="76">
        <v>0</v>
      </c>
      <c r="BW71" s="76">
        <v>0</v>
      </c>
      <c r="BX71" s="76">
        <v>0</v>
      </c>
      <c r="BY71" s="76">
        <v>0</v>
      </c>
      <c r="BZ71" s="76">
        <v>0</v>
      </c>
      <c r="CA71" s="76">
        <v>0</v>
      </c>
      <c r="CB71" s="76">
        <v>0</v>
      </c>
      <c r="CC71" s="76">
        <v>0</v>
      </c>
      <c r="CD71" s="76">
        <v>0</v>
      </c>
      <c r="CE71" s="76">
        <v>0</v>
      </c>
      <c r="CF71" s="76">
        <v>0</v>
      </c>
      <c r="CG71" s="76">
        <v>0</v>
      </c>
      <c r="CH71" s="76">
        <v>0</v>
      </c>
      <c r="CI71" s="76">
        <v>0</v>
      </c>
      <c r="CJ71" s="76">
        <v>0</v>
      </c>
      <c r="CK71" s="76">
        <v>0</v>
      </c>
      <c r="CL71" s="76">
        <v>0</v>
      </c>
      <c r="CM71" s="76">
        <v>0</v>
      </c>
      <c r="CN71" s="76">
        <v>0</v>
      </c>
      <c r="CO71" s="76">
        <v>0</v>
      </c>
      <c r="CP71" s="76">
        <v>0</v>
      </c>
      <c r="CQ71" s="76">
        <v>0</v>
      </c>
      <c r="CR71" s="76">
        <v>0</v>
      </c>
      <c r="CS71" s="76">
        <v>0</v>
      </c>
      <c r="CT71" s="76">
        <v>0</v>
      </c>
      <c r="CU71" s="76">
        <v>0</v>
      </c>
      <c r="CV71" s="76">
        <v>0</v>
      </c>
      <c r="CW71" s="76">
        <v>0</v>
      </c>
      <c r="CX71" s="76">
        <v>0</v>
      </c>
      <c r="CY71" s="76">
        <v>0</v>
      </c>
      <c r="CZ71" s="76">
        <v>0</v>
      </c>
      <c r="DA71" s="76">
        <v>0</v>
      </c>
      <c r="DB71" s="76">
        <v>0</v>
      </c>
      <c r="DC71" s="76">
        <v>0</v>
      </c>
      <c r="DD71" s="76">
        <v>0</v>
      </c>
      <c r="DE71" s="76">
        <v>0</v>
      </c>
      <c r="DF71" s="76">
        <v>0</v>
      </c>
      <c r="DG71" s="76">
        <v>0</v>
      </c>
      <c r="DH71" s="76">
        <v>0</v>
      </c>
      <c r="DI71" s="76">
        <v>0</v>
      </c>
      <c r="DJ71" s="76">
        <v>0</v>
      </c>
    </row>
    <row r="72" spans="1:114" ht="19.5" customHeight="1">
      <c r="A72" s="40" t="s">
        <v>93</v>
      </c>
      <c r="B72" s="40" t="s">
        <v>94</v>
      </c>
      <c r="C72" s="40" t="s">
        <v>102</v>
      </c>
      <c r="D72" s="40" t="s">
        <v>133</v>
      </c>
      <c r="E72" s="40" t="s">
        <v>109</v>
      </c>
      <c r="F72" s="74">
        <f t="shared" si="1"/>
        <v>79.99</v>
      </c>
      <c r="G72" s="74">
        <v>79.99</v>
      </c>
      <c r="H72" s="74">
        <v>0</v>
      </c>
      <c r="I72" s="74">
        <v>0</v>
      </c>
      <c r="J72" s="74">
        <v>0</v>
      </c>
      <c r="K72" s="75">
        <v>0</v>
      </c>
      <c r="L72" s="74">
        <v>0</v>
      </c>
      <c r="M72" s="74">
        <v>0</v>
      </c>
      <c r="N72" s="74">
        <v>0</v>
      </c>
      <c r="O72" s="74">
        <v>79.99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0</v>
      </c>
      <c r="BH72" s="76">
        <v>0</v>
      </c>
      <c r="BI72" s="76">
        <v>0</v>
      </c>
      <c r="BJ72" s="76">
        <v>0</v>
      </c>
      <c r="BK72" s="76">
        <v>0</v>
      </c>
      <c r="BL72" s="76">
        <v>0</v>
      </c>
      <c r="BM72" s="76">
        <v>0</v>
      </c>
      <c r="BN72" s="76">
        <v>0</v>
      </c>
      <c r="BO72" s="76">
        <v>0</v>
      </c>
      <c r="BP72" s="76">
        <v>0</v>
      </c>
      <c r="BQ72" s="76">
        <v>0</v>
      </c>
      <c r="BR72" s="76">
        <v>0</v>
      </c>
      <c r="BS72" s="76">
        <v>0</v>
      </c>
      <c r="BT72" s="76">
        <v>0</v>
      </c>
      <c r="BU72" s="76">
        <v>0</v>
      </c>
      <c r="BV72" s="76">
        <v>0</v>
      </c>
      <c r="BW72" s="76">
        <v>0</v>
      </c>
      <c r="BX72" s="76">
        <v>0</v>
      </c>
      <c r="BY72" s="76">
        <v>0</v>
      </c>
      <c r="BZ72" s="76">
        <v>0</v>
      </c>
      <c r="CA72" s="76">
        <v>0</v>
      </c>
      <c r="CB72" s="76">
        <v>0</v>
      </c>
      <c r="CC72" s="76">
        <v>0</v>
      </c>
      <c r="CD72" s="76">
        <v>0</v>
      </c>
      <c r="CE72" s="76">
        <v>0</v>
      </c>
      <c r="CF72" s="76">
        <v>0</v>
      </c>
      <c r="CG72" s="76">
        <v>0</v>
      </c>
      <c r="CH72" s="76">
        <v>0</v>
      </c>
      <c r="CI72" s="76">
        <v>0</v>
      </c>
      <c r="CJ72" s="76">
        <v>0</v>
      </c>
      <c r="CK72" s="76">
        <v>0</v>
      </c>
      <c r="CL72" s="76">
        <v>0</v>
      </c>
      <c r="CM72" s="76">
        <v>0</v>
      </c>
      <c r="CN72" s="76">
        <v>0</v>
      </c>
      <c r="CO72" s="76">
        <v>0</v>
      </c>
      <c r="CP72" s="76">
        <v>0</v>
      </c>
      <c r="CQ72" s="76">
        <v>0</v>
      </c>
      <c r="CR72" s="76">
        <v>0</v>
      </c>
      <c r="CS72" s="76">
        <v>0</v>
      </c>
      <c r="CT72" s="76">
        <v>0</v>
      </c>
      <c r="CU72" s="76">
        <v>0</v>
      </c>
      <c r="CV72" s="76">
        <v>0</v>
      </c>
      <c r="CW72" s="76">
        <v>0</v>
      </c>
      <c r="CX72" s="76">
        <v>0</v>
      </c>
      <c r="CY72" s="76">
        <v>0</v>
      </c>
      <c r="CZ72" s="76">
        <v>0</v>
      </c>
      <c r="DA72" s="76">
        <v>0</v>
      </c>
      <c r="DB72" s="76">
        <v>0</v>
      </c>
      <c r="DC72" s="76">
        <v>0</v>
      </c>
      <c r="DD72" s="76">
        <v>0</v>
      </c>
      <c r="DE72" s="76">
        <v>0</v>
      </c>
      <c r="DF72" s="76">
        <v>0</v>
      </c>
      <c r="DG72" s="76">
        <v>0</v>
      </c>
      <c r="DH72" s="76">
        <v>0</v>
      </c>
      <c r="DI72" s="76">
        <v>0</v>
      </c>
      <c r="DJ72" s="76">
        <v>0</v>
      </c>
    </row>
    <row r="73" spans="1:114" ht="19.5" customHeight="1">
      <c r="A73" s="40" t="s">
        <v>98</v>
      </c>
      <c r="B73" s="40" t="s">
        <v>95</v>
      </c>
      <c r="C73" s="40" t="s">
        <v>99</v>
      </c>
      <c r="D73" s="40" t="s">
        <v>133</v>
      </c>
      <c r="E73" s="40" t="s">
        <v>100</v>
      </c>
      <c r="F73" s="74">
        <f t="shared" si="1"/>
        <v>1367.1</v>
      </c>
      <c r="G73" s="74">
        <v>1142.36</v>
      </c>
      <c r="H73" s="74">
        <v>891.09</v>
      </c>
      <c r="I73" s="74">
        <v>77.92</v>
      </c>
      <c r="J73" s="74">
        <v>0</v>
      </c>
      <c r="K73" s="75">
        <v>0</v>
      </c>
      <c r="L73" s="74">
        <v>173.35</v>
      </c>
      <c r="M73" s="74">
        <v>0</v>
      </c>
      <c r="N73" s="74">
        <v>0</v>
      </c>
      <c r="O73" s="74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91.91</v>
      </c>
      <c r="V73" s="76">
        <v>9</v>
      </c>
      <c r="W73" s="76">
        <v>1</v>
      </c>
      <c r="X73" s="76">
        <v>0</v>
      </c>
      <c r="Y73" s="76">
        <v>1</v>
      </c>
      <c r="Z73" s="76">
        <v>2</v>
      </c>
      <c r="AA73" s="76">
        <v>7</v>
      </c>
      <c r="AB73" s="76">
        <v>0.2</v>
      </c>
      <c r="AC73" s="76">
        <v>0</v>
      </c>
      <c r="AD73" s="76">
        <v>0</v>
      </c>
      <c r="AE73" s="76">
        <v>6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1.5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22.86</v>
      </c>
      <c r="AR73" s="76">
        <v>26.73</v>
      </c>
      <c r="AS73" s="76">
        <v>9.19</v>
      </c>
      <c r="AT73" s="76">
        <v>0</v>
      </c>
      <c r="AU73" s="76">
        <v>0</v>
      </c>
      <c r="AV73" s="76">
        <v>5.43</v>
      </c>
      <c r="AW73" s="76">
        <v>132.83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0.31</v>
      </c>
      <c r="BG73" s="76">
        <v>0</v>
      </c>
      <c r="BH73" s="76">
        <v>132.52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0</v>
      </c>
      <c r="BO73" s="76">
        <v>0</v>
      </c>
      <c r="BP73" s="76">
        <v>0</v>
      </c>
      <c r="BQ73" s="76">
        <v>0</v>
      </c>
      <c r="BR73" s="76">
        <v>0</v>
      </c>
      <c r="BS73" s="76">
        <v>0</v>
      </c>
      <c r="BT73" s="76">
        <v>0</v>
      </c>
      <c r="BU73" s="76">
        <v>0</v>
      </c>
      <c r="BV73" s="76">
        <v>0</v>
      </c>
      <c r="BW73" s="76">
        <v>0</v>
      </c>
      <c r="BX73" s="76">
        <v>0</v>
      </c>
      <c r="BY73" s="76">
        <v>0</v>
      </c>
      <c r="BZ73" s="76">
        <v>0</v>
      </c>
      <c r="CA73" s="76">
        <v>0</v>
      </c>
      <c r="CB73" s="76">
        <v>0</v>
      </c>
      <c r="CC73" s="76">
        <v>0</v>
      </c>
      <c r="CD73" s="76">
        <v>0</v>
      </c>
      <c r="CE73" s="76">
        <v>0</v>
      </c>
      <c r="CF73" s="76">
        <v>0</v>
      </c>
      <c r="CG73" s="76">
        <v>0</v>
      </c>
      <c r="CH73" s="76">
        <v>0</v>
      </c>
      <c r="CI73" s="76">
        <v>0</v>
      </c>
      <c r="CJ73" s="76">
        <v>0</v>
      </c>
      <c r="CK73" s="76">
        <v>0</v>
      </c>
      <c r="CL73" s="76">
        <v>0</v>
      </c>
      <c r="CM73" s="76">
        <v>0</v>
      </c>
      <c r="CN73" s="76">
        <v>0</v>
      </c>
      <c r="CO73" s="76">
        <v>0</v>
      </c>
      <c r="CP73" s="76">
        <v>0</v>
      </c>
      <c r="CQ73" s="76">
        <v>0</v>
      </c>
      <c r="CR73" s="76">
        <v>0</v>
      </c>
      <c r="CS73" s="76">
        <v>0</v>
      </c>
      <c r="CT73" s="76">
        <v>0</v>
      </c>
      <c r="CU73" s="76">
        <v>0</v>
      </c>
      <c r="CV73" s="76">
        <v>0</v>
      </c>
      <c r="CW73" s="76">
        <v>0</v>
      </c>
      <c r="CX73" s="76">
        <v>0</v>
      </c>
      <c r="CY73" s="76">
        <v>0</v>
      </c>
      <c r="CZ73" s="76">
        <v>0</v>
      </c>
      <c r="DA73" s="76">
        <v>0</v>
      </c>
      <c r="DB73" s="76">
        <v>0</v>
      </c>
      <c r="DC73" s="76">
        <v>0</v>
      </c>
      <c r="DD73" s="76">
        <v>0</v>
      </c>
      <c r="DE73" s="76">
        <v>0</v>
      </c>
      <c r="DF73" s="76">
        <v>0</v>
      </c>
      <c r="DG73" s="76">
        <v>0</v>
      </c>
      <c r="DH73" s="76">
        <v>0</v>
      </c>
      <c r="DI73" s="76">
        <v>0</v>
      </c>
      <c r="DJ73" s="76">
        <v>0</v>
      </c>
    </row>
    <row r="74" spans="1:114" ht="19.5" customHeight="1">
      <c r="A74" s="40" t="s">
        <v>101</v>
      </c>
      <c r="B74" s="40" t="s">
        <v>102</v>
      </c>
      <c r="C74" s="40" t="s">
        <v>95</v>
      </c>
      <c r="D74" s="40" t="s">
        <v>133</v>
      </c>
      <c r="E74" s="40" t="s">
        <v>103</v>
      </c>
      <c r="F74" s="74">
        <f t="shared" si="1"/>
        <v>114.27</v>
      </c>
      <c r="G74" s="74">
        <v>114.27</v>
      </c>
      <c r="H74" s="74">
        <v>0</v>
      </c>
      <c r="I74" s="74">
        <v>0</v>
      </c>
      <c r="J74" s="74">
        <v>0</v>
      </c>
      <c r="K74" s="75">
        <v>0</v>
      </c>
      <c r="L74" s="74">
        <v>0</v>
      </c>
      <c r="M74" s="74">
        <v>0</v>
      </c>
      <c r="N74" s="74">
        <v>0</v>
      </c>
      <c r="O74" s="74">
        <v>0</v>
      </c>
      <c r="P74" s="76">
        <v>0</v>
      </c>
      <c r="Q74" s="76">
        <v>0</v>
      </c>
      <c r="R74" s="76">
        <v>114.27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Y74" s="76">
        <v>0</v>
      </c>
      <c r="AZ74" s="76">
        <v>0</v>
      </c>
      <c r="BA74" s="76">
        <v>0</v>
      </c>
      <c r="BB74" s="76">
        <v>0</v>
      </c>
      <c r="BC74" s="76">
        <v>0</v>
      </c>
      <c r="BD74" s="76">
        <v>0</v>
      </c>
      <c r="BE74" s="76">
        <v>0</v>
      </c>
      <c r="BF74" s="76">
        <v>0</v>
      </c>
      <c r="BG74" s="76">
        <v>0</v>
      </c>
      <c r="BH74" s="76">
        <v>0</v>
      </c>
      <c r="BI74" s="76">
        <v>0</v>
      </c>
      <c r="BJ74" s="76">
        <v>0</v>
      </c>
      <c r="BK74" s="76">
        <v>0</v>
      </c>
      <c r="BL74" s="76">
        <v>0</v>
      </c>
      <c r="BM74" s="76">
        <v>0</v>
      </c>
      <c r="BN74" s="76">
        <v>0</v>
      </c>
      <c r="BO74" s="76">
        <v>0</v>
      </c>
      <c r="BP74" s="76">
        <v>0</v>
      </c>
      <c r="BQ74" s="76">
        <v>0</v>
      </c>
      <c r="BR74" s="76">
        <v>0</v>
      </c>
      <c r="BS74" s="76">
        <v>0</v>
      </c>
      <c r="BT74" s="76">
        <v>0</v>
      </c>
      <c r="BU74" s="76">
        <v>0</v>
      </c>
      <c r="BV74" s="76">
        <v>0</v>
      </c>
      <c r="BW74" s="76">
        <v>0</v>
      </c>
      <c r="BX74" s="76">
        <v>0</v>
      </c>
      <c r="BY74" s="76">
        <v>0</v>
      </c>
      <c r="BZ74" s="76">
        <v>0</v>
      </c>
      <c r="CA74" s="76">
        <v>0</v>
      </c>
      <c r="CB74" s="76">
        <v>0</v>
      </c>
      <c r="CC74" s="76">
        <v>0</v>
      </c>
      <c r="CD74" s="76">
        <v>0</v>
      </c>
      <c r="CE74" s="76">
        <v>0</v>
      </c>
      <c r="CF74" s="76">
        <v>0</v>
      </c>
      <c r="CG74" s="76">
        <v>0</v>
      </c>
      <c r="CH74" s="76">
        <v>0</v>
      </c>
      <c r="CI74" s="76">
        <v>0</v>
      </c>
      <c r="CJ74" s="76">
        <v>0</v>
      </c>
      <c r="CK74" s="76">
        <v>0</v>
      </c>
      <c r="CL74" s="76">
        <v>0</v>
      </c>
      <c r="CM74" s="76">
        <v>0</v>
      </c>
      <c r="CN74" s="76">
        <v>0</v>
      </c>
      <c r="CO74" s="76">
        <v>0</v>
      </c>
      <c r="CP74" s="76">
        <v>0</v>
      </c>
      <c r="CQ74" s="76">
        <v>0</v>
      </c>
      <c r="CR74" s="76">
        <v>0</v>
      </c>
      <c r="CS74" s="76">
        <v>0</v>
      </c>
      <c r="CT74" s="76">
        <v>0</v>
      </c>
      <c r="CU74" s="76">
        <v>0</v>
      </c>
      <c r="CV74" s="76">
        <v>0</v>
      </c>
      <c r="CW74" s="76">
        <v>0</v>
      </c>
      <c r="CX74" s="76">
        <v>0</v>
      </c>
      <c r="CY74" s="76">
        <v>0</v>
      </c>
      <c r="CZ74" s="76">
        <v>0</v>
      </c>
      <c r="DA74" s="76">
        <v>0</v>
      </c>
      <c r="DB74" s="76">
        <v>0</v>
      </c>
      <c r="DC74" s="76">
        <v>0</v>
      </c>
      <c r="DD74" s="76">
        <v>0</v>
      </c>
      <c r="DE74" s="76">
        <v>0</v>
      </c>
      <c r="DF74" s="76">
        <v>0</v>
      </c>
      <c r="DG74" s="76">
        <v>0</v>
      </c>
      <c r="DH74" s="76">
        <v>0</v>
      </c>
      <c r="DI74" s="76">
        <v>0</v>
      </c>
      <c r="DJ74" s="76">
        <v>0</v>
      </c>
    </row>
    <row r="75" spans="1:114" ht="19.5" customHeight="1">
      <c r="A75" s="40" t="s">
        <v>38</v>
      </c>
      <c r="B75" s="40" t="s">
        <v>38</v>
      </c>
      <c r="C75" s="40" t="s">
        <v>38</v>
      </c>
      <c r="D75" s="40" t="s">
        <v>38</v>
      </c>
      <c r="E75" s="40" t="s">
        <v>134</v>
      </c>
      <c r="F75" s="74">
        <f t="shared" si="1"/>
        <v>1285.2399999999998</v>
      </c>
      <c r="G75" s="74">
        <v>1091.55</v>
      </c>
      <c r="H75" s="74">
        <v>590.3</v>
      </c>
      <c r="I75" s="74">
        <v>53.73</v>
      </c>
      <c r="J75" s="74">
        <v>0</v>
      </c>
      <c r="K75" s="75">
        <v>0</v>
      </c>
      <c r="L75" s="74">
        <v>89.95</v>
      </c>
      <c r="M75" s="74">
        <v>146.87</v>
      </c>
      <c r="N75" s="74">
        <v>58.75</v>
      </c>
      <c r="O75" s="74">
        <v>47.73</v>
      </c>
      <c r="P75" s="76">
        <v>0</v>
      </c>
      <c r="Q75" s="76">
        <v>16.1</v>
      </c>
      <c r="R75" s="76">
        <v>88.12</v>
      </c>
      <c r="S75" s="76">
        <v>0</v>
      </c>
      <c r="T75" s="76">
        <v>0</v>
      </c>
      <c r="U75" s="76">
        <v>138.07</v>
      </c>
      <c r="V75" s="76">
        <v>16</v>
      </c>
      <c r="W75" s="76">
        <v>6</v>
      </c>
      <c r="X75" s="76">
        <v>6.5</v>
      </c>
      <c r="Y75" s="76">
        <v>1</v>
      </c>
      <c r="Z75" s="76">
        <v>1</v>
      </c>
      <c r="AA75" s="76">
        <v>10</v>
      </c>
      <c r="AB75" s="76">
        <v>2.5</v>
      </c>
      <c r="AC75" s="76">
        <v>0</v>
      </c>
      <c r="AD75" s="76">
        <v>0</v>
      </c>
      <c r="AE75" s="76">
        <v>17</v>
      </c>
      <c r="AF75" s="76">
        <v>0</v>
      </c>
      <c r="AG75" s="76">
        <v>5</v>
      </c>
      <c r="AH75" s="76">
        <v>0</v>
      </c>
      <c r="AI75" s="76">
        <v>2</v>
      </c>
      <c r="AJ75" s="76">
        <v>5.5</v>
      </c>
      <c r="AK75" s="76">
        <v>1.5</v>
      </c>
      <c r="AL75" s="76">
        <v>0</v>
      </c>
      <c r="AM75" s="76">
        <v>0</v>
      </c>
      <c r="AN75" s="76">
        <v>1</v>
      </c>
      <c r="AO75" s="76">
        <v>2.5</v>
      </c>
      <c r="AP75" s="76">
        <v>5</v>
      </c>
      <c r="AQ75" s="76">
        <v>14.69</v>
      </c>
      <c r="AR75" s="76">
        <v>17.71</v>
      </c>
      <c r="AS75" s="76">
        <v>15.17</v>
      </c>
      <c r="AT75" s="76">
        <v>0</v>
      </c>
      <c r="AU75" s="76">
        <v>0</v>
      </c>
      <c r="AV75" s="76">
        <v>8</v>
      </c>
      <c r="AW75" s="76">
        <v>55.62</v>
      </c>
      <c r="AX75" s="76">
        <v>0</v>
      </c>
      <c r="AY75" s="76">
        <v>0</v>
      </c>
      <c r="AZ75" s="76">
        <v>0</v>
      </c>
      <c r="BA75" s="76">
        <v>0</v>
      </c>
      <c r="BB75" s="76">
        <v>0</v>
      </c>
      <c r="BC75" s="76">
        <v>0</v>
      </c>
      <c r="BD75" s="76">
        <v>0</v>
      </c>
      <c r="BE75" s="76">
        <v>0</v>
      </c>
      <c r="BF75" s="76">
        <v>0.37</v>
      </c>
      <c r="BG75" s="76">
        <v>0</v>
      </c>
      <c r="BH75" s="76">
        <v>55.25</v>
      </c>
      <c r="BI75" s="76">
        <v>0</v>
      </c>
      <c r="BJ75" s="76">
        <v>0</v>
      </c>
      <c r="BK75" s="76">
        <v>0</v>
      </c>
      <c r="BL75" s="76">
        <v>0</v>
      </c>
      <c r="BM75" s="76">
        <v>0</v>
      </c>
      <c r="BN75" s="76">
        <v>0</v>
      </c>
      <c r="BO75" s="76">
        <v>0</v>
      </c>
      <c r="BP75" s="76">
        <v>0</v>
      </c>
      <c r="BQ75" s="76">
        <v>0</v>
      </c>
      <c r="BR75" s="76">
        <v>0</v>
      </c>
      <c r="BS75" s="76">
        <v>0</v>
      </c>
      <c r="BT75" s="76">
        <v>0</v>
      </c>
      <c r="BU75" s="76">
        <v>0</v>
      </c>
      <c r="BV75" s="76">
        <v>0</v>
      </c>
      <c r="BW75" s="76">
        <v>0</v>
      </c>
      <c r="BX75" s="76">
        <v>0</v>
      </c>
      <c r="BY75" s="76">
        <v>0</v>
      </c>
      <c r="BZ75" s="76">
        <v>0</v>
      </c>
      <c r="CA75" s="76">
        <v>0</v>
      </c>
      <c r="CB75" s="76">
        <v>0</v>
      </c>
      <c r="CC75" s="76">
        <v>0</v>
      </c>
      <c r="CD75" s="76">
        <v>0</v>
      </c>
      <c r="CE75" s="76">
        <v>0</v>
      </c>
      <c r="CF75" s="76">
        <v>0</v>
      </c>
      <c r="CG75" s="76">
        <v>0</v>
      </c>
      <c r="CH75" s="76">
        <v>0</v>
      </c>
      <c r="CI75" s="76">
        <v>0</v>
      </c>
      <c r="CJ75" s="76">
        <v>0</v>
      </c>
      <c r="CK75" s="76">
        <v>0</v>
      </c>
      <c r="CL75" s="76">
        <v>0</v>
      </c>
      <c r="CM75" s="76">
        <v>0</v>
      </c>
      <c r="CN75" s="76">
        <v>0</v>
      </c>
      <c r="CO75" s="76">
        <v>0</v>
      </c>
      <c r="CP75" s="76">
        <v>0</v>
      </c>
      <c r="CQ75" s="76">
        <v>0</v>
      </c>
      <c r="CR75" s="76">
        <v>0</v>
      </c>
      <c r="CS75" s="76">
        <v>0</v>
      </c>
      <c r="CT75" s="76">
        <v>0</v>
      </c>
      <c r="CU75" s="76">
        <v>0</v>
      </c>
      <c r="CV75" s="76">
        <v>0</v>
      </c>
      <c r="CW75" s="76">
        <v>0</v>
      </c>
      <c r="CX75" s="76">
        <v>0</v>
      </c>
      <c r="CY75" s="76">
        <v>0</v>
      </c>
      <c r="CZ75" s="76">
        <v>0</v>
      </c>
      <c r="DA75" s="76">
        <v>0</v>
      </c>
      <c r="DB75" s="76">
        <v>0</v>
      </c>
      <c r="DC75" s="76">
        <v>0</v>
      </c>
      <c r="DD75" s="76">
        <v>0</v>
      </c>
      <c r="DE75" s="76">
        <v>0</v>
      </c>
      <c r="DF75" s="76">
        <v>0</v>
      </c>
      <c r="DG75" s="76">
        <v>0</v>
      </c>
      <c r="DH75" s="76">
        <v>0</v>
      </c>
      <c r="DI75" s="76">
        <v>0</v>
      </c>
      <c r="DJ75" s="76">
        <v>0</v>
      </c>
    </row>
    <row r="76" spans="1:114" ht="19.5" customHeight="1">
      <c r="A76" s="40" t="s">
        <v>83</v>
      </c>
      <c r="B76" s="40" t="s">
        <v>84</v>
      </c>
      <c r="C76" s="40" t="s">
        <v>85</v>
      </c>
      <c r="D76" s="40" t="s">
        <v>135</v>
      </c>
      <c r="E76" s="40" t="s">
        <v>87</v>
      </c>
      <c r="F76" s="74">
        <f t="shared" si="1"/>
        <v>5.5</v>
      </c>
      <c r="G76" s="74">
        <v>0</v>
      </c>
      <c r="H76" s="74">
        <v>0</v>
      </c>
      <c r="I76" s="74">
        <v>0</v>
      </c>
      <c r="J76" s="74">
        <v>0</v>
      </c>
      <c r="K76" s="75">
        <v>0</v>
      </c>
      <c r="L76" s="74">
        <v>0</v>
      </c>
      <c r="M76" s="74">
        <v>0</v>
      </c>
      <c r="N76" s="74">
        <v>0</v>
      </c>
      <c r="O76" s="74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5.5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5.5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0</v>
      </c>
      <c r="BA76" s="76">
        <v>0</v>
      </c>
      <c r="BB76" s="76">
        <v>0</v>
      </c>
      <c r="BC76" s="76">
        <v>0</v>
      </c>
      <c r="BD76" s="76">
        <v>0</v>
      </c>
      <c r="BE76" s="76">
        <v>0</v>
      </c>
      <c r="BF76" s="76">
        <v>0</v>
      </c>
      <c r="BG76" s="76">
        <v>0</v>
      </c>
      <c r="BH76" s="76">
        <v>0</v>
      </c>
      <c r="BI76" s="76">
        <v>0</v>
      </c>
      <c r="BJ76" s="76">
        <v>0</v>
      </c>
      <c r="BK76" s="76">
        <v>0</v>
      </c>
      <c r="BL76" s="76">
        <v>0</v>
      </c>
      <c r="BM76" s="76">
        <v>0</v>
      </c>
      <c r="BN76" s="76">
        <v>0</v>
      </c>
      <c r="BO76" s="76">
        <v>0</v>
      </c>
      <c r="BP76" s="76">
        <v>0</v>
      </c>
      <c r="BQ76" s="76">
        <v>0</v>
      </c>
      <c r="BR76" s="76">
        <v>0</v>
      </c>
      <c r="BS76" s="76">
        <v>0</v>
      </c>
      <c r="BT76" s="76">
        <v>0</v>
      </c>
      <c r="BU76" s="76">
        <v>0</v>
      </c>
      <c r="BV76" s="76">
        <v>0</v>
      </c>
      <c r="BW76" s="76">
        <v>0</v>
      </c>
      <c r="BX76" s="76">
        <v>0</v>
      </c>
      <c r="BY76" s="76">
        <v>0</v>
      </c>
      <c r="BZ76" s="76">
        <v>0</v>
      </c>
      <c r="CA76" s="76">
        <v>0</v>
      </c>
      <c r="CB76" s="76">
        <v>0</v>
      </c>
      <c r="CC76" s="76">
        <v>0</v>
      </c>
      <c r="CD76" s="76">
        <v>0</v>
      </c>
      <c r="CE76" s="76">
        <v>0</v>
      </c>
      <c r="CF76" s="76">
        <v>0</v>
      </c>
      <c r="CG76" s="76">
        <v>0</v>
      </c>
      <c r="CH76" s="76">
        <v>0</v>
      </c>
      <c r="CI76" s="76">
        <v>0</v>
      </c>
      <c r="CJ76" s="76">
        <v>0</v>
      </c>
      <c r="CK76" s="76">
        <v>0</v>
      </c>
      <c r="CL76" s="76">
        <v>0</v>
      </c>
      <c r="CM76" s="76">
        <v>0</v>
      </c>
      <c r="CN76" s="76">
        <v>0</v>
      </c>
      <c r="CO76" s="76">
        <v>0</v>
      </c>
      <c r="CP76" s="76">
        <v>0</v>
      </c>
      <c r="CQ76" s="76">
        <v>0</v>
      </c>
      <c r="CR76" s="76">
        <v>0</v>
      </c>
      <c r="CS76" s="76">
        <v>0</v>
      </c>
      <c r="CT76" s="76">
        <v>0</v>
      </c>
      <c r="CU76" s="76">
        <v>0</v>
      </c>
      <c r="CV76" s="76">
        <v>0</v>
      </c>
      <c r="CW76" s="76">
        <v>0</v>
      </c>
      <c r="CX76" s="76">
        <v>0</v>
      </c>
      <c r="CY76" s="76">
        <v>0</v>
      </c>
      <c r="CZ76" s="76">
        <v>0</v>
      </c>
      <c r="DA76" s="76">
        <v>0</v>
      </c>
      <c r="DB76" s="76">
        <v>0</v>
      </c>
      <c r="DC76" s="76">
        <v>0</v>
      </c>
      <c r="DD76" s="76">
        <v>0</v>
      </c>
      <c r="DE76" s="76">
        <v>0</v>
      </c>
      <c r="DF76" s="76">
        <v>0</v>
      </c>
      <c r="DG76" s="76">
        <v>0</v>
      </c>
      <c r="DH76" s="76">
        <v>0</v>
      </c>
      <c r="DI76" s="76">
        <v>0</v>
      </c>
      <c r="DJ76" s="76">
        <v>0</v>
      </c>
    </row>
    <row r="77" spans="1:114" ht="19.5" customHeight="1">
      <c r="A77" s="40" t="s">
        <v>118</v>
      </c>
      <c r="B77" s="40" t="s">
        <v>99</v>
      </c>
      <c r="C77" s="40" t="s">
        <v>99</v>
      </c>
      <c r="D77" s="40" t="s">
        <v>135</v>
      </c>
      <c r="E77" s="40" t="s">
        <v>119</v>
      </c>
      <c r="F77" s="74">
        <f t="shared" si="1"/>
        <v>10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v>0</v>
      </c>
      <c r="M77" s="74">
        <v>0</v>
      </c>
      <c r="N77" s="74">
        <v>0</v>
      </c>
      <c r="O77" s="74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10</v>
      </c>
      <c r="V77" s="76">
        <v>0</v>
      </c>
      <c r="W77" s="76">
        <v>0.5</v>
      </c>
      <c r="X77" s="76">
        <v>1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1</v>
      </c>
      <c r="AO77" s="76">
        <v>2.5</v>
      </c>
      <c r="AP77" s="76">
        <v>5</v>
      </c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0</v>
      </c>
      <c r="BG77" s="76">
        <v>0</v>
      </c>
      <c r="BH77" s="76">
        <v>0</v>
      </c>
      <c r="BI77" s="76">
        <v>0</v>
      </c>
      <c r="BJ77" s="76">
        <v>0</v>
      </c>
      <c r="BK77" s="76">
        <v>0</v>
      </c>
      <c r="BL77" s="76">
        <v>0</v>
      </c>
      <c r="BM77" s="76">
        <v>0</v>
      </c>
      <c r="BN77" s="76">
        <v>0</v>
      </c>
      <c r="BO77" s="76">
        <v>0</v>
      </c>
      <c r="BP77" s="76">
        <v>0</v>
      </c>
      <c r="BQ77" s="76">
        <v>0</v>
      </c>
      <c r="BR77" s="76">
        <v>0</v>
      </c>
      <c r="BS77" s="76">
        <v>0</v>
      </c>
      <c r="BT77" s="76">
        <v>0</v>
      </c>
      <c r="BU77" s="76">
        <v>0</v>
      </c>
      <c r="BV77" s="76">
        <v>0</v>
      </c>
      <c r="BW77" s="76">
        <v>0</v>
      </c>
      <c r="BX77" s="76">
        <v>0</v>
      </c>
      <c r="BY77" s="76">
        <v>0</v>
      </c>
      <c r="BZ77" s="76">
        <v>0</v>
      </c>
      <c r="CA77" s="76">
        <v>0</v>
      </c>
      <c r="CB77" s="76">
        <v>0</v>
      </c>
      <c r="CC77" s="76">
        <v>0</v>
      </c>
      <c r="CD77" s="76">
        <v>0</v>
      </c>
      <c r="CE77" s="76">
        <v>0</v>
      </c>
      <c r="CF77" s="76">
        <v>0</v>
      </c>
      <c r="CG77" s="76">
        <v>0</v>
      </c>
      <c r="CH77" s="76">
        <v>0</v>
      </c>
      <c r="CI77" s="76">
        <v>0</v>
      </c>
      <c r="CJ77" s="76">
        <v>0</v>
      </c>
      <c r="CK77" s="76">
        <v>0</v>
      </c>
      <c r="CL77" s="76">
        <v>0</v>
      </c>
      <c r="CM77" s="76">
        <v>0</v>
      </c>
      <c r="CN77" s="76">
        <v>0</v>
      </c>
      <c r="CO77" s="76">
        <v>0</v>
      </c>
      <c r="CP77" s="76">
        <v>0</v>
      </c>
      <c r="CQ77" s="76">
        <v>0</v>
      </c>
      <c r="CR77" s="76">
        <v>0</v>
      </c>
      <c r="CS77" s="76">
        <v>0</v>
      </c>
      <c r="CT77" s="76">
        <v>0</v>
      </c>
      <c r="CU77" s="76">
        <v>0</v>
      </c>
      <c r="CV77" s="76">
        <v>0</v>
      </c>
      <c r="CW77" s="76">
        <v>0</v>
      </c>
      <c r="CX77" s="76">
        <v>0</v>
      </c>
      <c r="CY77" s="76">
        <v>0</v>
      </c>
      <c r="CZ77" s="76">
        <v>0</v>
      </c>
      <c r="DA77" s="76">
        <v>0</v>
      </c>
      <c r="DB77" s="76">
        <v>0</v>
      </c>
      <c r="DC77" s="76">
        <v>0</v>
      </c>
      <c r="DD77" s="76">
        <v>0</v>
      </c>
      <c r="DE77" s="76">
        <v>0</v>
      </c>
      <c r="DF77" s="76">
        <v>0</v>
      </c>
      <c r="DG77" s="76">
        <v>0</v>
      </c>
      <c r="DH77" s="76">
        <v>0</v>
      </c>
      <c r="DI77" s="76">
        <v>0</v>
      </c>
      <c r="DJ77" s="76">
        <v>0</v>
      </c>
    </row>
    <row r="78" spans="1:114" ht="19.5" customHeight="1">
      <c r="A78" s="40" t="s">
        <v>88</v>
      </c>
      <c r="B78" s="40" t="s">
        <v>89</v>
      </c>
      <c r="C78" s="40" t="s">
        <v>89</v>
      </c>
      <c r="D78" s="40" t="s">
        <v>135</v>
      </c>
      <c r="E78" s="40" t="s">
        <v>92</v>
      </c>
      <c r="F78" s="74">
        <f t="shared" si="1"/>
        <v>146.87</v>
      </c>
      <c r="G78" s="74">
        <v>146.87</v>
      </c>
      <c r="H78" s="74">
        <v>0</v>
      </c>
      <c r="I78" s="74">
        <v>0</v>
      </c>
      <c r="J78" s="74">
        <v>0</v>
      </c>
      <c r="K78" s="75">
        <v>0</v>
      </c>
      <c r="L78" s="74">
        <v>0</v>
      </c>
      <c r="M78" s="74">
        <v>146.87</v>
      </c>
      <c r="N78" s="74">
        <v>0</v>
      </c>
      <c r="O78" s="74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0</v>
      </c>
      <c r="BG78" s="76">
        <v>0</v>
      </c>
      <c r="BH78" s="76">
        <v>0</v>
      </c>
      <c r="BI78" s="76">
        <v>0</v>
      </c>
      <c r="BJ78" s="76">
        <v>0</v>
      </c>
      <c r="BK78" s="76">
        <v>0</v>
      </c>
      <c r="BL78" s="76">
        <v>0</v>
      </c>
      <c r="BM78" s="76">
        <v>0</v>
      </c>
      <c r="BN78" s="76">
        <v>0</v>
      </c>
      <c r="BO78" s="76">
        <v>0</v>
      </c>
      <c r="BP78" s="76">
        <v>0</v>
      </c>
      <c r="BQ78" s="76">
        <v>0</v>
      </c>
      <c r="BR78" s="76">
        <v>0</v>
      </c>
      <c r="BS78" s="76">
        <v>0</v>
      </c>
      <c r="BT78" s="76">
        <v>0</v>
      </c>
      <c r="BU78" s="76">
        <v>0</v>
      </c>
      <c r="BV78" s="76">
        <v>0</v>
      </c>
      <c r="BW78" s="76">
        <v>0</v>
      </c>
      <c r="BX78" s="76">
        <v>0</v>
      </c>
      <c r="BY78" s="76">
        <v>0</v>
      </c>
      <c r="BZ78" s="76">
        <v>0</v>
      </c>
      <c r="CA78" s="76">
        <v>0</v>
      </c>
      <c r="CB78" s="76">
        <v>0</v>
      </c>
      <c r="CC78" s="76">
        <v>0</v>
      </c>
      <c r="CD78" s="76">
        <v>0</v>
      </c>
      <c r="CE78" s="76">
        <v>0</v>
      </c>
      <c r="CF78" s="76">
        <v>0</v>
      </c>
      <c r="CG78" s="76">
        <v>0</v>
      </c>
      <c r="CH78" s="76">
        <v>0</v>
      </c>
      <c r="CI78" s="76">
        <v>0</v>
      </c>
      <c r="CJ78" s="76">
        <v>0</v>
      </c>
      <c r="CK78" s="76">
        <v>0</v>
      </c>
      <c r="CL78" s="76">
        <v>0</v>
      </c>
      <c r="CM78" s="76">
        <v>0</v>
      </c>
      <c r="CN78" s="76">
        <v>0</v>
      </c>
      <c r="CO78" s="76">
        <v>0</v>
      </c>
      <c r="CP78" s="76">
        <v>0</v>
      </c>
      <c r="CQ78" s="76">
        <v>0</v>
      </c>
      <c r="CR78" s="76">
        <v>0</v>
      </c>
      <c r="CS78" s="76">
        <v>0</v>
      </c>
      <c r="CT78" s="76">
        <v>0</v>
      </c>
      <c r="CU78" s="76">
        <v>0</v>
      </c>
      <c r="CV78" s="76">
        <v>0</v>
      </c>
      <c r="CW78" s="76">
        <v>0</v>
      </c>
      <c r="CX78" s="76">
        <v>0</v>
      </c>
      <c r="CY78" s="76">
        <v>0</v>
      </c>
      <c r="CZ78" s="76">
        <v>0</v>
      </c>
      <c r="DA78" s="76">
        <v>0</v>
      </c>
      <c r="DB78" s="76">
        <v>0</v>
      </c>
      <c r="DC78" s="76">
        <v>0</v>
      </c>
      <c r="DD78" s="76">
        <v>0</v>
      </c>
      <c r="DE78" s="76">
        <v>0</v>
      </c>
      <c r="DF78" s="76">
        <v>0</v>
      </c>
      <c r="DG78" s="76">
        <v>0</v>
      </c>
      <c r="DH78" s="76">
        <v>0</v>
      </c>
      <c r="DI78" s="76">
        <v>0</v>
      </c>
      <c r="DJ78" s="76">
        <v>0</v>
      </c>
    </row>
    <row r="79" spans="1:114" ht="19.5" customHeight="1">
      <c r="A79" s="40" t="s">
        <v>88</v>
      </c>
      <c r="B79" s="40" t="s">
        <v>89</v>
      </c>
      <c r="C79" s="40" t="s">
        <v>120</v>
      </c>
      <c r="D79" s="40" t="s">
        <v>135</v>
      </c>
      <c r="E79" s="40" t="s">
        <v>121</v>
      </c>
      <c r="F79" s="74">
        <f t="shared" si="1"/>
        <v>58.75</v>
      </c>
      <c r="G79" s="74">
        <v>58.75</v>
      </c>
      <c r="H79" s="74">
        <v>0</v>
      </c>
      <c r="I79" s="74">
        <v>0</v>
      </c>
      <c r="J79" s="74">
        <v>0</v>
      </c>
      <c r="K79" s="75">
        <v>0</v>
      </c>
      <c r="L79" s="74">
        <v>0</v>
      </c>
      <c r="M79" s="74">
        <v>0</v>
      </c>
      <c r="N79" s="74">
        <v>58.75</v>
      </c>
      <c r="O79" s="74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76">
        <v>0</v>
      </c>
      <c r="AI79" s="76">
        <v>0</v>
      </c>
      <c r="AJ79" s="76">
        <v>0</v>
      </c>
      <c r="AK79" s="76">
        <v>0</v>
      </c>
      <c r="AL79" s="76">
        <v>0</v>
      </c>
      <c r="AM79" s="76">
        <v>0</v>
      </c>
      <c r="AN79" s="76">
        <v>0</v>
      </c>
      <c r="AO79" s="76">
        <v>0</v>
      </c>
      <c r="AP79" s="76">
        <v>0</v>
      </c>
      <c r="AQ79" s="76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0</v>
      </c>
      <c r="AZ79" s="76">
        <v>0</v>
      </c>
      <c r="BA79" s="76">
        <v>0</v>
      </c>
      <c r="BB79" s="76">
        <v>0</v>
      </c>
      <c r="BC79" s="76">
        <v>0</v>
      </c>
      <c r="BD79" s="76">
        <v>0</v>
      </c>
      <c r="BE79" s="76">
        <v>0</v>
      </c>
      <c r="BF79" s="76">
        <v>0</v>
      </c>
      <c r="BG79" s="76">
        <v>0</v>
      </c>
      <c r="BH79" s="76">
        <v>0</v>
      </c>
      <c r="BI79" s="76">
        <v>0</v>
      </c>
      <c r="BJ79" s="76">
        <v>0</v>
      </c>
      <c r="BK79" s="76">
        <v>0</v>
      </c>
      <c r="BL79" s="76">
        <v>0</v>
      </c>
      <c r="BM79" s="76">
        <v>0</v>
      </c>
      <c r="BN79" s="76">
        <v>0</v>
      </c>
      <c r="BO79" s="76">
        <v>0</v>
      </c>
      <c r="BP79" s="76">
        <v>0</v>
      </c>
      <c r="BQ79" s="76">
        <v>0</v>
      </c>
      <c r="BR79" s="76">
        <v>0</v>
      </c>
      <c r="BS79" s="76">
        <v>0</v>
      </c>
      <c r="BT79" s="76">
        <v>0</v>
      </c>
      <c r="BU79" s="76">
        <v>0</v>
      </c>
      <c r="BV79" s="76">
        <v>0</v>
      </c>
      <c r="BW79" s="76">
        <v>0</v>
      </c>
      <c r="BX79" s="76">
        <v>0</v>
      </c>
      <c r="BY79" s="76">
        <v>0</v>
      </c>
      <c r="BZ79" s="76">
        <v>0</v>
      </c>
      <c r="CA79" s="76">
        <v>0</v>
      </c>
      <c r="CB79" s="76">
        <v>0</v>
      </c>
      <c r="CC79" s="76">
        <v>0</v>
      </c>
      <c r="CD79" s="76">
        <v>0</v>
      </c>
      <c r="CE79" s="76">
        <v>0</v>
      </c>
      <c r="CF79" s="76">
        <v>0</v>
      </c>
      <c r="CG79" s="76">
        <v>0</v>
      </c>
      <c r="CH79" s="76">
        <v>0</v>
      </c>
      <c r="CI79" s="76">
        <v>0</v>
      </c>
      <c r="CJ79" s="76">
        <v>0</v>
      </c>
      <c r="CK79" s="76">
        <v>0</v>
      </c>
      <c r="CL79" s="76">
        <v>0</v>
      </c>
      <c r="CM79" s="76">
        <v>0</v>
      </c>
      <c r="CN79" s="76">
        <v>0</v>
      </c>
      <c r="CO79" s="76">
        <v>0</v>
      </c>
      <c r="CP79" s="76">
        <v>0</v>
      </c>
      <c r="CQ79" s="76">
        <v>0</v>
      </c>
      <c r="CR79" s="76">
        <v>0</v>
      </c>
      <c r="CS79" s="76">
        <v>0</v>
      </c>
      <c r="CT79" s="76">
        <v>0</v>
      </c>
      <c r="CU79" s="76">
        <v>0</v>
      </c>
      <c r="CV79" s="76">
        <v>0</v>
      </c>
      <c r="CW79" s="76">
        <v>0</v>
      </c>
      <c r="CX79" s="76">
        <v>0</v>
      </c>
      <c r="CY79" s="76">
        <v>0</v>
      </c>
      <c r="CZ79" s="76">
        <v>0</v>
      </c>
      <c r="DA79" s="76">
        <v>0</v>
      </c>
      <c r="DB79" s="76">
        <v>0</v>
      </c>
      <c r="DC79" s="76">
        <v>0</v>
      </c>
      <c r="DD79" s="76">
        <v>0</v>
      </c>
      <c r="DE79" s="76">
        <v>0</v>
      </c>
      <c r="DF79" s="76">
        <v>0</v>
      </c>
      <c r="DG79" s="76">
        <v>0</v>
      </c>
      <c r="DH79" s="76">
        <v>0</v>
      </c>
      <c r="DI79" s="76">
        <v>0</v>
      </c>
      <c r="DJ79" s="76">
        <v>0</v>
      </c>
    </row>
    <row r="80" spans="1:114" ht="19.5" customHeight="1">
      <c r="A80" s="40" t="s">
        <v>88</v>
      </c>
      <c r="B80" s="40" t="s">
        <v>99</v>
      </c>
      <c r="C80" s="40" t="s">
        <v>95</v>
      </c>
      <c r="D80" s="40" t="s">
        <v>135</v>
      </c>
      <c r="E80" s="40" t="s">
        <v>108</v>
      </c>
      <c r="F80" s="74">
        <f t="shared" si="1"/>
        <v>16.1</v>
      </c>
      <c r="G80" s="74">
        <v>16.1</v>
      </c>
      <c r="H80" s="74">
        <v>0</v>
      </c>
      <c r="I80" s="74">
        <v>0</v>
      </c>
      <c r="J80" s="74">
        <v>0</v>
      </c>
      <c r="K80" s="75">
        <v>0</v>
      </c>
      <c r="L80" s="74">
        <v>0</v>
      </c>
      <c r="M80" s="74">
        <v>0</v>
      </c>
      <c r="N80" s="74">
        <v>0</v>
      </c>
      <c r="O80" s="74">
        <v>0</v>
      </c>
      <c r="P80" s="76">
        <v>0</v>
      </c>
      <c r="Q80" s="76">
        <v>16.1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0</v>
      </c>
      <c r="AL80" s="76">
        <v>0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0</v>
      </c>
      <c r="BF80" s="76">
        <v>0</v>
      </c>
      <c r="BG80" s="76">
        <v>0</v>
      </c>
      <c r="BH80" s="76">
        <v>0</v>
      </c>
      <c r="BI80" s="76">
        <v>0</v>
      </c>
      <c r="BJ80" s="76">
        <v>0</v>
      </c>
      <c r="BK80" s="76">
        <v>0</v>
      </c>
      <c r="BL80" s="76">
        <v>0</v>
      </c>
      <c r="BM80" s="76">
        <v>0</v>
      </c>
      <c r="BN80" s="76">
        <v>0</v>
      </c>
      <c r="BO80" s="76">
        <v>0</v>
      </c>
      <c r="BP80" s="76">
        <v>0</v>
      </c>
      <c r="BQ80" s="76">
        <v>0</v>
      </c>
      <c r="BR80" s="76">
        <v>0</v>
      </c>
      <c r="BS80" s="76">
        <v>0</v>
      </c>
      <c r="BT80" s="76">
        <v>0</v>
      </c>
      <c r="BU80" s="76">
        <v>0</v>
      </c>
      <c r="BV80" s="76">
        <v>0</v>
      </c>
      <c r="BW80" s="76">
        <v>0</v>
      </c>
      <c r="BX80" s="76">
        <v>0</v>
      </c>
      <c r="BY80" s="76">
        <v>0</v>
      </c>
      <c r="BZ80" s="76">
        <v>0</v>
      </c>
      <c r="CA80" s="76">
        <v>0</v>
      </c>
      <c r="CB80" s="76">
        <v>0</v>
      </c>
      <c r="CC80" s="76">
        <v>0</v>
      </c>
      <c r="CD80" s="76">
        <v>0</v>
      </c>
      <c r="CE80" s="76">
        <v>0</v>
      </c>
      <c r="CF80" s="76">
        <v>0</v>
      </c>
      <c r="CG80" s="76">
        <v>0</v>
      </c>
      <c r="CH80" s="76">
        <v>0</v>
      </c>
      <c r="CI80" s="76">
        <v>0</v>
      </c>
      <c r="CJ80" s="76">
        <v>0</v>
      </c>
      <c r="CK80" s="76">
        <v>0</v>
      </c>
      <c r="CL80" s="76">
        <v>0</v>
      </c>
      <c r="CM80" s="76">
        <v>0</v>
      </c>
      <c r="CN80" s="76">
        <v>0</v>
      </c>
      <c r="CO80" s="76">
        <v>0</v>
      </c>
      <c r="CP80" s="76">
        <v>0</v>
      </c>
      <c r="CQ80" s="76">
        <v>0</v>
      </c>
      <c r="CR80" s="76">
        <v>0</v>
      </c>
      <c r="CS80" s="76">
        <v>0</v>
      </c>
      <c r="CT80" s="76">
        <v>0</v>
      </c>
      <c r="CU80" s="76">
        <v>0</v>
      </c>
      <c r="CV80" s="76">
        <v>0</v>
      </c>
      <c r="CW80" s="76">
        <v>0</v>
      </c>
      <c r="CX80" s="76">
        <v>0</v>
      </c>
      <c r="CY80" s="76">
        <v>0</v>
      </c>
      <c r="CZ80" s="76">
        <v>0</v>
      </c>
      <c r="DA80" s="76">
        <v>0</v>
      </c>
      <c r="DB80" s="76">
        <v>0</v>
      </c>
      <c r="DC80" s="76">
        <v>0</v>
      </c>
      <c r="DD80" s="76">
        <v>0</v>
      </c>
      <c r="DE80" s="76">
        <v>0</v>
      </c>
      <c r="DF80" s="76">
        <v>0</v>
      </c>
      <c r="DG80" s="76">
        <v>0</v>
      </c>
      <c r="DH80" s="76">
        <v>0</v>
      </c>
      <c r="DI80" s="76">
        <v>0</v>
      </c>
      <c r="DJ80" s="76">
        <v>0</v>
      </c>
    </row>
    <row r="81" spans="1:114" ht="19.5" customHeight="1">
      <c r="A81" s="40" t="s">
        <v>93</v>
      </c>
      <c r="B81" s="40" t="s">
        <v>94</v>
      </c>
      <c r="C81" s="40" t="s">
        <v>102</v>
      </c>
      <c r="D81" s="40" t="s">
        <v>135</v>
      </c>
      <c r="E81" s="40" t="s">
        <v>109</v>
      </c>
      <c r="F81" s="74">
        <f t="shared" si="1"/>
        <v>47.73</v>
      </c>
      <c r="G81" s="74">
        <v>47.73</v>
      </c>
      <c r="H81" s="74">
        <v>0</v>
      </c>
      <c r="I81" s="74">
        <v>0</v>
      </c>
      <c r="J81" s="74">
        <v>0</v>
      </c>
      <c r="K81" s="75">
        <v>0</v>
      </c>
      <c r="L81" s="74">
        <v>0</v>
      </c>
      <c r="M81" s="74">
        <v>0</v>
      </c>
      <c r="N81" s="74">
        <v>0</v>
      </c>
      <c r="O81" s="74">
        <v>47.73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0</v>
      </c>
      <c r="BG81" s="76">
        <v>0</v>
      </c>
      <c r="BH81" s="76">
        <v>0</v>
      </c>
      <c r="BI81" s="76">
        <v>0</v>
      </c>
      <c r="BJ81" s="76">
        <v>0</v>
      </c>
      <c r="BK81" s="76">
        <v>0</v>
      </c>
      <c r="BL81" s="76">
        <v>0</v>
      </c>
      <c r="BM81" s="76">
        <v>0</v>
      </c>
      <c r="BN81" s="76">
        <v>0</v>
      </c>
      <c r="BO81" s="76">
        <v>0</v>
      </c>
      <c r="BP81" s="76">
        <v>0</v>
      </c>
      <c r="BQ81" s="76">
        <v>0</v>
      </c>
      <c r="BR81" s="76">
        <v>0</v>
      </c>
      <c r="BS81" s="76">
        <v>0</v>
      </c>
      <c r="BT81" s="76">
        <v>0</v>
      </c>
      <c r="BU81" s="76">
        <v>0</v>
      </c>
      <c r="BV81" s="76">
        <v>0</v>
      </c>
      <c r="BW81" s="76">
        <v>0</v>
      </c>
      <c r="BX81" s="76">
        <v>0</v>
      </c>
      <c r="BY81" s="76">
        <v>0</v>
      </c>
      <c r="BZ81" s="76">
        <v>0</v>
      </c>
      <c r="CA81" s="76">
        <v>0</v>
      </c>
      <c r="CB81" s="76">
        <v>0</v>
      </c>
      <c r="CC81" s="76">
        <v>0</v>
      </c>
      <c r="CD81" s="76">
        <v>0</v>
      </c>
      <c r="CE81" s="76">
        <v>0</v>
      </c>
      <c r="CF81" s="76">
        <v>0</v>
      </c>
      <c r="CG81" s="76">
        <v>0</v>
      </c>
      <c r="CH81" s="76">
        <v>0</v>
      </c>
      <c r="CI81" s="76">
        <v>0</v>
      </c>
      <c r="CJ81" s="76">
        <v>0</v>
      </c>
      <c r="CK81" s="76">
        <v>0</v>
      </c>
      <c r="CL81" s="76">
        <v>0</v>
      </c>
      <c r="CM81" s="76">
        <v>0</v>
      </c>
      <c r="CN81" s="76">
        <v>0</v>
      </c>
      <c r="CO81" s="76">
        <v>0</v>
      </c>
      <c r="CP81" s="76">
        <v>0</v>
      </c>
      <c r="CQ81" s="76">
        <v>0</v>
      </c>
      <c r="CR81" s="76">
        <v>0</v>
      </c>
      <c r="CS81" s="76">
        <v>0</v>
      </c>
      <c r="CT81" s="76">
        <v>0</v>
      </c>
      <c r="CU81" s="76">
        <v>0</v>
      </c>
      <c r="CV81" s="76">
        <v>0</v>
      </c>
      <c r="CW81" s="76">
        <v>0</v>
      </c>
      <c r="CX81" s="76">
        <v>0</v>
      </c>
      <c r="CY81" s="76">
        <v>0</v>
      </c>
      <c r="CZ81" s="76">
        <v>0</v>
      </c>
      <c r="DA81" s="76">
        <v>0</v>
      </c>
      <c r="DB81" s="76">
        <v>0</v>
      </c>
      <c r="DC81" s="76">
        <v>0</v>
      </c>
      <c r="DD81" s="76">
        <v>0</v>
      </c>
      <c r="DE81" s="76">
        <v>0</v>
      </c>
      <c r="DF81" s="76">
        <v>0</v>
      </c>
      <c r="DG81" s="76">
        <v>0</v>
      </c>
      <c r="DH81" s="76">
        <v>0</v>
      </c>
      <c r="DI81" s="76">
        <v>0</v>
      </c>
      <c r="DJ81" s="76">
        <v>0</v>
      </c>
    </row>
    <row r="82" spans="1:114" ht="19.5" customHeight="1">
      <c r="A82" s="40" t="s">
        <v>98</v>
      </c>
      <c r="B82" s="40" t="s">
        <v>95</v>
      </c>
      <c r="C82" s="40" t="s">
        <v>99</v>
      </c>
      <c r="D82" s="40" t="s">
        <v>135</v>
      </c>
      <c r="E82" s="40" t="s">
        <v>100</v>
      </c>
      <c r="F82" s="74">
        <f t="shared" si="1"/>
        <v>912.17</v>
      </c>
      <c r="G82" s="74">
        <v>733.98</v>
      </c>
      <c r="H82" s="74">
        <v>590.3</v>
      </c>
      <c r="I82" s="74">
        <v>53.73</v>
      </c>
      <c r="J82" s="74">
        <v>0</v>
      </c>
      <c r="K82" s="75">
        <v>0</v>
      </c>
      <c r="L82" s="74">
        <v>89.95</v>
      </c>
      <c r="M82" s="74">
        <v>0</v>
      </c>
      <c r="N82" s="74">
        <v>0</v>
      </c>
      <c r="O82" s="74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122.57</v>
      </c>
      <c r="V82" s="76">
        <v>16</v>
      </c>
      <c r="W82" s="76">
        <v>5.5</v>
      </c>
      <c r="X82" s="76">
        <v>5.5</v>
      </c>
      <c r="Y82" s="76">
        <v>1</v>
      </c>
      <c r="Z82" s="76">
        <v>1</v>
      </c>
      <c r="AA82" s="76">
        <v>10</v>
      </c>
      <c r="AB82" s="76">
        <v>2.5</v>
      </c>
      <c r="AC82" s="76">
        <v>0</v>
      </c>
      <c r="AD82" s="76">
        <v>0</v>
      </c>
      <c r="AE82" s="76">
        <v>17</v>
      </c>
      <c r="AF82" s="76">
        <v>0</v>
      </c>
      <c r="AG82" s="76">
        <v>5</v>
      </c>
      <c r="AH82" s="76">
        <v>0</v>
      </c>
      <c r="AI82" s="76">
        <v>2</v>
      </c>
      <c r="AJ82" s="76">
        <v>0</v>
      </c>
      <c r="AK82" s="76">
        <v>1.5</v>
      </c>
      <c r="AL82" s="76">
        <v>0</v>
      </c>
      <c r="AM82" s="76">
        <v>0</v>
      </c>
      <c r="AN82" s="76">
        <v>0</v>
      </c>
      <c r="AO82" s="76">
        <v>0</v>
      </c>
      <c r="AP82" s="76">
        <v>0</v>
      </c>
      <c r="AQ82" s="76">
        <v>14.69</v>
      </c>
      <c r="AR82" s="76">
        <v>17.71</v>
      </c>
      <c r="AS82" s="76">
        <v>15.17</v>
      </c>
      <c r="AT82" s="76">
        <v>0</v>
      </c>
      <c r="AU82" s="76">
        <v>0</v>
      </c>
      <c r="AV82" s="76">
        <v>8</v>
      </c>
      <c r="AW82" s="76">
        <v>55.62</v>
      </c>
      <c r="AX82" s="76">
        <v>0</v>
      </c>
      <c r="AY82" s="76">
        <v>0</v>
      </c>
      <c r="AZ82" s="76">
        <v>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0.37</v>
      </c>
      <c r="BG82" s="76">
        <v>0</v>
      </c>
      <c r="BH82" s="76">
        <v>55.25</v>
      </c>
      <c r="BI82" s="76">
        <v>0</v>
      </c>
      <c r="BJ82" s="76">
        <v>0</v>
      </c>
      <c r="BK82" s="76">
        <v>0</v>
      </c>
      <c r="BL82" s="76">
        <v>0</v>
      </c>
      <c r="BM82" s="76">
        <v>0</v>
      </c>
      <c r="BN82" s="76">
        <v>0</v>
      </c>
      <c r="BO82" s="76">
        <v>0</v>
      </c>
      <c r="BP82" s="76">
        <v>0</v>
      </c>
      <c r="BQ82" s="76">
        <v>0</v>
      </c>
      <c r="BR82" s="76">
        <v>0</v>
      </c>
      <c r="BS82" s="76">
        <v>0</v>
      </c>
      <c r="BT82" s="76">
        <v>0</v>
      </c>
      <c r="BU82" s="76">
        <v>0</v>
      </c>
      <c r="BV82" s="76">
        <v>0</v>
      </c>
      <c r="BW82" s="76">
        <v>0</v>
      </c>
      <c r="BX82" s="76">
        <v>0</v>
      </c>
      <c r="BY82" s="76">
        <v>0</v>
      </c>
      <c r="BZ82" s="76">
        <v>0</v>
      </c>
      <c r="CA82" s="76">
        <v>0</v>
      </c>
      <c r="CB82" s="76">
        <v>0</v>
      </c>
      <c r="CC82" s="76">
        <v>0</v>
      </c>
      <c r="CD82" s="76">
        <v>0</v>
      </c>
      <c r="CE82" s="76">
        <v>0</v>
      </c>
      <c r="CF82" s="76">
        <v>0</v>
      </c>
      <c r="CG82" s="76">
        <v>0</v>
      </c>
      <c r="CH82" s="76">
        <v>0</v>
      </c>
      <c r="CI82" s="76">
        <v>0</v>
      </c>
      <c r="CJ82" s="76">
        <v>0</v>
      </c>
      <c r="CK82" s="76">
        <v>0</v>
      </c>
      <c r="CL82" s="76">
        <v>0</v>
      </c>
      <c r="CM82" s="76">
        <v>0</v>
      </c>
      <c r="CN82" s="76">
        <v>0</v>
      </c>
      <c r="CO82" s="76">
        <v>0</v>
      </c>
      <c r="CP82" s="76">
        <v>0</v>
      </c>
      <c r="CQ82" s="76">
        <v>0</v>
      </c>
      <c r="CR82" s="76">
        <v>0</v>
      </c>
      <c r="CS82" s="76">
        <v>0</v>
      </c>
      <c r="CT82" s="76">
        <v>0</v>
      </c>
      <c r="CU82" s="76">
        <v>0</v>
      </c>
      <c r="CV82" s="76">
        <v>0</v>
      </c>
      <c r="CW82" s="76">
        <v>0</v>
      </c>
      <c r="CX82" s="76">
        <v>0</v>
      </c>
      <c r="CY82" s="76">
        <v>0</v>
      </c>
      <c r="CZ82" s="76">
        <v>0</v>
      </c>
      <c r="DA82" s="76">
        <v>0</v>
      </c>
      <c r="DB82" s="76">
        <v>0</v>
      </c>
      <c r="DC82" s="76">
        <v>0</v>
      </c>
      <c r="DD82" s="76">
        <v>0</v>
      </c>
      <c r="DE82" s="76">
        <v>0</v>
      </c>
      <c r="DF82" s="76">
        <v>0</v>
      </c>
      <c r="DG82" s="76">
        <v>0</v>
      </c>
      <c r="DH82" s="76">
        <v>0</v>
      </c>
      <c r="DI82" s="76">
        <v>0</v>
      </c>
      <c r="DJ82" s="76">
        <v>0</v>
      </c>
    </row>
    <row r="83" spans="1:114" ht="19.5" customHeight="1">
      <c r="A83" s="40" t="s">
        <v>101</v>
      </c>
      <c r="B83" s="40" t="s">
        <v>102</v>
      </c>
      <c r="C83" s="40" t="s">
        <v>95</v>
      </c>
      <c r="D83" s="40" t="s">
        <v>135</v>
      </c>
      <c r="E83" s="40" t="s">
        <v>103</v>
      </c>
      <c r="F83" s="74">
        <f t="shared" si="1"/>
        <v>88.12</v>
      </c>
      <c r="G83" s="74">
        <v>88.12</v>
      </c>
      <c r="H83" s="74">
        <v>0</v>
      </c>
      <c r="I83" s="74">
        <v>0</v>
      </c>
      <c r="J83" s="74">
        <v>0</v>
      </c>
      <c r="K83" s="75">
        <v>0</v>
      </c>
      <c r="L83" s="74">
        <v>0</v>
      </c>
      <c r="M83" s="74">
        <v>0</v>
      </c>
      <c r="N83" s="74">
        <v>0</v>
      </c>
      <c r="O83" s="74">
        <v>0</v>
      </c>
      <c r="P83" s="76">
        <v>0</v>
      </c>
      <c r="Q83" s="76">
        <v>0</v>
      </c>
      <c r="R83" s="76">
        <v>88.12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0</v>
      </c>
      <c r="AZ83" s="76">
        <v>0</v>
      </c>
      <c r="BA83" s="76">
        <v>0</v>
      </c>
      <c r="BB83" s="76">
        <v>0</v>
      </c>
      <c r="BC83" s="76">
        <v>0</v>
      </c>
      <c r="BD83" s="76">
        <v>0</v>
      </c>
      <c r="BE83" s="76">
        <v>0</v>
      </c>
      <c r="BF83" s="76">
        <v>0</v>
      </c>
      <c r="BG83" s="76">
        <v>0</v>
      </c>
      <c r="BH83" s="76">
        <v>0</v>
      </c>
      <c r="BI83" s="76">
        <v>0</v>
      </c>
      <c r="BJ83" s="76">
        <v>0</v>
      </c>
      <c r="BK83" s="76">
        <v>0</v>
      </c>
      <c r="BL83" s="76">
        <v>0</v>
      </c>
      <c r="BM83" s="76">
        <v>0</v>
      </c>
      <c r="BN83" s="76">
        <v>0</v>
      </c>
      <c r="BO83" s="76">
        <v>0</v>
      </c>
      <c r="BP83" s="76">
        <v>0</v>
      </c>
      <c r="BQ83" s="76">
        <v>0</v>
      </c>
      <c r="BR83" s="76">
        <v>0</v>
      </c>
      <c r="BS83" s="76">
        <v>0</v>
      </c>
      <c r="BT83" s="76">
        <v>0</v>
      </c>
      <c r="BU83" s="76">
        <v>0</v>
      </c>
      <c r="BV83" s="76">
        <v>0</v>
      </c>
      <c r="BW83" s="76">
        <v>0</v>
      </c>
      <c r="BX83" s="76">
        <v>0</v>
      </c>
      <c r="BY83" s="76">
        <v>0</v>
      </c>
      <c r="BZ83" s="76">
        <v>0</v>
      </c>
      <c r="CA83" s="76">
        <v>0</v>
      </c>
      <c r="CB83" s="76">
        <v>0</v>
      </c>
      <c r="CC83" s="76">
        <v>0</v>
      </c>
      <c r="CD83" s="76">
        <v>0</v>
      </c>
      <c r="CE83" s="76">
        <v>0</v>
      </c>
      <c r="CF83" s="76">
        <v>0</v>
      </c>
      <c r="CG83" s="76">
        <v>0</v>
      </c>
      <c r="CH83" s="76">
        <v>0</v>
      </c>
      <c r="CI83" s="76">
        <v>0</v>
      </c>
      <c r="CJ83" s="76">
        <v>0</v>
      </c>
      <c r="CK83" s="76">
        <v>0</v>
      </c>
      <c r="CL83" s="76">
        <v>0</v>
      </c>
      <c r="CM83" s="76">
        <v>0</v>
      </c>
      <c r="CN83" s="76">
        <v>0</v>
      </c>
      <c r="CO83" s="76">
        <v>0</v>
      </c>
      <c r="CP83" s="76">
        <v>0</v>
      </c>
      <c r="CQ83" s="76">
        <v>0</v>
      </c>
      <c r="CR83" s="76">
        <v>0</v>
      </c>
      <c r="CS83" s="76">
        <v>0</v>
      </c>
      <c r="CT83" s="76">
        <v>0</v>
      </c>
      <c r="CU83" s="76">
        <v>0</v>
      </c>
      <c r="CV83" s="76">
        <v>0</v>
      </c>
      <c r="CW83" s="76">
        <v>0</v>
      </c>
      <c r="CX83" s="76">
        <v>0</v>
      </c>
      <c r="CY83" s="76">
        <v>0</v>
      </c>
      <c r="CZ83" s="76">
        <v>0</v>
      </c>
      <c r="DA83" s="76">
        <v>0</v>
      </c>
      <c r="DB83" s="76">
        <v>0</v>
      </c>
      <c r="DC83" s="76">
        <v>0</v>
      </c>
      <c r="DD83" s="76">
        <v>0</v>
      </c>
      <c r="DE83" s="76">
        <v>0</v>
      </c>
      <c r="DF83" s="76">
        <v>0</v>
      </c>
      <c r="DG83" s="76">
        <v>0</v>
      </c>
      <c r="DH83" s="76">
        <v>0</v>
      </c>
      <c r="DI83" s="76">
        <v>0</v>
      </c>
      <c r="DJ83" s="76">
        <v>0</v>
      </c>
    </row>
    <row r="84" spans="1:114" ht="19.5" customHeight="1">
      <c r="A84" s="40" t="s">
        <v>38</v>
      </c>
      <c r="B84" s="40" t="s">
        <v>38</v>
      </c>
      <c r="C84" s="40" t="s">
        <v>38</v>
      </c>
      <c r="D84" s="40" t="s">
        <v>38</v>
      </c>
      <c r="E84" s="40" t="s">
        <v>136</v>
      </c>
      <c r="F84" s="74">
        <f t="shared" si="1"/>
        <v>349.02</v>
      </c>
      <c r="G84" s="74">
        <v>273.86</v>
      </c>
      <c r="H84" s="74">
        <v>135.69</v>
      </c>
      <c r="I84" s="74">
        <v>9.98</v>
      </c>
      <c r="J84" s="74">
        <v>0</v>
      </c>
      <c r="K84" s="75">
        <v>0</v>
      </c>
      <c r="L84" s="74">
        <v>3.96</v>
      </c>
      <c r="M84" s="74">
        <v>53.9</v>
      </c>
      <c r="N84" s="74">
        <v>21.56</v>
      </c>
      <c r="O84" s="74">
        <v>18.86</v>
      </c>
      <c r="P84" s="76">
        <v>0</v>
      </c>
      <c r="Q84" s="76">
        <v>2.96</v>
      </c>
      <c r="R84" s="76">
        <v>26.95</v>
      </c>
      <c r="S84" s="76">
        <v>0</v>
      </c>
      <c r="T84" s="76">
        <v>0</v>
      </c>
      <c r="U84" s="76">
        <v>75.14</v>
      </c>
      <c r="V84" s="76">
        <v>30.3</v>
      </c>
      <c r="W84" s="76">
        <v>2</v>
      </c>
      <c r="X84" s="76">
        <v>10</v>
      </c>
      <c r="Y84" s="76">
        <v>1.19</v>
      </c>
      <c r="Z84" s="76">
        <v>0</v>
      </c>
      <c r="AA84" s="76">
        <v>0</v>
      </c>
      <c r="AB84" s="76">
        <v>3.5</v>
      </c>
      <c r="AC84" s="76">
        <v>0</v>
      </c>
      <c r="AD84" s="76">
        <v>0</v>
      </c>
      <c r="AE84" s="76">
        <v>4</v>
      </c>
      <c r="AF84" s="76">
        <v>0</v>
      </c>
      <c r="AG84" s="76">
        <v>0</v>
      </c>
      <c r="AH84" s="76">
        <v>0</v>
      </c>
      <c r="AI84" s="76">
        <v>4</v>
      </c>
      <c r="AJ84" s="76">
        <v>4</v>
      </c>
      <c r="AK84" s="76">
        <v>0.2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4.13</v>
      </c>
      <c r="AR84" s="76">
        <v>4.07</v>
      </c>
      <c r="AS84" s="76">
        <v>1.79</v>
      </c>
      <c r="AT84" s="76">
        <v>0</v>
      </c>
      <c r="AU84" s="76">
        <v>0</v>
      </c>
      <c r="AV84" s="76">
        <v>5.96</v>
      </c>
      <c r="AW84" s="76">
        <v>0.02</v>
      </c>
      <c r="AX84" s="76">
        <v>0</v>
      </c>
      <c r="AY84" s="76">
        <v>0</v>
      </c>
      <c r="AZ84" s="76">
        <v>0</v>
      </c>
      <c r="BA84" s="76">
        <v>0</v>
      </c>
      <c r="BB84" s="76">
        <v>0</v>
      </c>
      <c r="BC84" s="76">
        <v>0</v>
      </c>
      <c r="BD84" s="76">
        <v>0</v>
      </c>
      <c r="BE84" s="76">
        <v>0</v>
      </c>
      <c r="BF84" s="76">
        <v>0.02</v>
      </c>
      <c r="BG84" s="76">
        <v>0</v>
      </c>
      <c r="BH84" s="76">
        <v>0</v>
      </c>
      <c r="BI84" s="76">
        <v>0</v>
      </c>
      <c r="BJ84" s="76">
        <v>0</v>
      </c>
      <c r="BK84" s="76">
        <v>0</v>
      </c>
      <c r="BL84" s="76">
        <v>0</v>
      </c>
      <c r="BM84" s="76">
        <v>0</v>
      </c>
      <c r="BN84" s="76">
        <v>0</v>
      </c>
      <c r="BO84" s="76">
        <v>0</v>
      </c>
      <c r="BP84" s="76">
        <v>0</v>
      </c>
      <c r="BQ84" s="76">
        <v>0</v>
      </c>
      <c r="BR84" s="76">
        <v>0</v>
      </c>
      <c r="BS84" s="76">
        <v>0</v>
      </c>
      <c r="BT84" s="76">
        <v>0</v>
      </c>
      <c r="BU84" s="76">
        <v>0</v>
      </c>
      <c r="BV84" s="76">
        <v>0</v>
      </c>
      <c r="BW84" s="76">
        <v>0</v>
      </c>
      <c r="BX84" s="76">
        <v>0</v>
      </c>
      <c r="BY84" s="76">
        <v>0</v>
      </c>
      <c r="BZ84" s="76">
        <v>0</v>
      </c>
      <c r="CA84" s="76">
        <v>0</v>
      </c>
      <c r="CB84" s="76">
        <v>0</v>
      </c>
      <c r="CC84" s="76">
        <v>0</v>
      </c>
      <c r="CD84" s="76">
        <v>0</v>
      </c>
      <c r="CE84" s="76">
        <v>0</v>
      </c>
      <c r="CF84" s="76">
        <v>0</v>
      </c>
      <c r="CG84" s="76">
        <v>0</v>
      </c>
      <c r="CH84" s="76">
        <v>0</v>
      </c>
      <c r="CI84" s="76">
        <v>0</v>
      </c>
      <c r="CJ84" s="76">
        <v>0</v>
      </c>
      <c r="CK84" s="76">
        <v>0</v>
      </c>
      <c r="CL84" s="76">
        <v>0</v>
      </c>
      <c r="CM84" s="76">
        <v>0</v>
      </c>
      <c r="CN84" s="76">
        <v>0</v>
      </c>
      <c r="CO84" s="76">
        <v>0</v>
      </c>
      <c r="CP84" s="76">
        <v>0</v>
      </c>
      <c r="CQ84" s="76">
        <v>0</v>
      </c>
      <c r="CR84" s="76">
        <v>0</v>
      </c>
      <c r="CS84" s="76">
        <v>0</v>
      </c>
      <c r="CT84" s="76">
        <v>0</v>
      </c>
      <c r="CU84" s="76">
        <v>0</v>
      </c>
      <c r="CV84" s="76">
        <v>0</v>
      </c>
      <c r="CW84" s="76">
        <v>0</v>
      </c>
      <c r="CX84" s="76">
        <v>0</v>
      </c>
      <c r="CY84" s="76">
        <v>0</v>
      </c>
      <c r="CZ84" s="76">
        <v>0</v>
      </c>
      <c r="DA84" s="76">
        <v>0</v>
      </c>
      <c r="DB84" s="76">
        <v>0</v>
      </c>
      <c r="DC84" s="76">
        <v>0</v>
      </c>
      <c r="DD84" s="76">
        <v>0</v>
      </c>
      <c r="DE84" s="76">
        <v>0</v>
      </c>
      <c r="DF84" s="76">
        <v>0</v>
      </c>
      <c r="DG84" s="76">
        <v>0</v>
      </c>
      <c r="DH84" s="76">
        <v>0</v>
      </c>
      <c r="DI84" s="76">
        <v>0</v>
      </c>
      <c r="DJ84" s="76">
        <v>0</v>
      </c>
    </row>
    <row r="85" spans="1:114" ht="19.5" customHeight="1">
      <c r="A85" s="40" t="s">
        <v>83</v>
      </c>
      <c r="B85" s="40" t="s">
        <v>84</v>
      </c>
      <c r="C85" s="40" t="s">
        <v>85</v>
      </c>
      <c r="D85" s="40" t="s">
        <v>137</v>
      </c>
      <c r="E85" s="40" t="s">
        <v>87</v>
      </c>
      <c r="F85" s="74">
        <f t="shared" si="1"/>
        <v>4</v>
      </c>
      <c r="G85" s="74">
        <v>0</v>
      </c>
      <c r="H85" s="74">
        <v>0</v>
      </c>
      <c r="I85" s="74">
        <v>0</v>
      </c>
      <c r="J85" s="74">
        <v>0</v>
      </c>
      <c r="K85" s="75">
        <v>0</v>
      </c>
      <c r="L85" s="74">
        <v>0</v>
      </c>
      <c r="M85" s="74">
        <v>0</v>
      </c>
      <c r="N85" s="74">
        <v>0</v>
      </c>
      <c r="O85" s="74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4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4</v>
      </c>
      <c r="AK85" s="76">
        <v>0</v>
      </c>
      <c r="AL85" s="76">
        <v>0</v>
      </c>
      <c r="AM85" s="76">
        <v>0</v>
      </c>
      <c r="AN85" s="76">
        <v>0</v>
      </c>
      <c r="AO85" s="76">
        <v>0</v>
      </c>
      <c r="AP85" s="76">
        <v>0</v>
      </c>
      <c r="AQ85" s="76">
        <v>0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76">
        <v>0</v>
      </c>
      <c r="BB85" s="76">
        <v>0</v>
      </c>
      <c r="BC85" s="76">
        <v>0</v>
      </c>
      <c r="BD85" s="76">
        <v>0</v>
      </c>
      <c r="BE85" s="76">
        <v>0</v>
      </c>
      <c r="BF85" s="76">
        <v>0</v>
      </c>
      <c r="BG85" s="76">
        <v>0</v>
      </c>
      <c r="BH85" s="76">
        <v>0</v>
      </c>
      <c r="BI85" s="76">
        <v>0</v>
      </c>
      <c r="BJ85" s="76">
        <v>0</v>
      </c>
      <c r="BK85" s="76">
        <v>0</v>
      </c>
      <c r="BL85" s="76">
        <v>0</v>
      </c>
      <c r="BM85" s="76">
        <v>0</v>
      </c>
      <c r="BN85" s="76">
        <v>0</v>
      </c>
      <c r="BO85" s="76">
        <v>0</v>
      </c>
      <c r="BP85" s="76">
        <v>0</v>
      </c>
      <c r="BQ85" s="76">
        <v>0</v>
      </c>
      <c r="BR85" s="76">
        <v>0</v>
      </c>
      <c r="BS85" s="76">
        <v>0</v>
      </c>
      <c r="BT85" s="76">
        <v>0</v>
      </c>
      <c r="BU85" s="76">
        <v>0</v>
      </c>
      <c r="BV85" s="76">
        <v>0</v>
      </c>
      <c r="BW85" s="76">
        <v>0</v>
      </c>
      <c r="BX85" s="76">
        <v>0</v>
      </c>
      <c r="BY85" s="76">
        <v>0</v>
      </c>
      <c r="BZ85" s="76">
        <v>0</v>
      </c>
      <c r="CA85" s="76">
        <v>0</v>
      </c>
      <c r="CB85" s="76">
        <v>0</v>
      </c>
      <c r="CC85" s="76">
        <v>0</v>
      </c>
      <c r="CD85" s="76">
        <v>0</v>
      </c>
      <c r="CE85" s="76">
        <v>0</v>
      </c>
      <c r="CF85" s="76">
        <v>0</v>
      </c>
      <c r="CG85" s="76">
        <v>0</v>
      </c>
      <c r="CH85" s="76">
        <v>0</v>
      </c>
      <c r="CI85" s="76">
        <v>0</v>
      </c>
      <c r="CJ85" s="76">
        <v>0</v>
      </c>
      <c r="CK85" s="76">
        <v>0</v>
      </c>
      <c r="CL85" s="76">
        <v>0</v>
      </c>
      <c r="CM85" s="76">
        <v>0</v>
      </c>
      <c r="CN85" s="76">
        <v>0</v>
      </c>
      <c r="CO85" s="76">
        <v>0</v>
      </c>
      <c r="CP85" s="76">
        <v>0</v>
      </c>
      <c r="CQ85" s="76">
        <v>0</v>
      </c>
      <c r="CR85" s="76">
        <v>0</v>
      </c>
      <c r="CS85" s="76">
        <v>0</v>
      </c>
      <c r="CT85" s="76">
        <v>0</v>
      </c>
      <c r="CU85" s="76">
        <v>0</v>
      </c>
      <c r="CV85" s="76">
        <v>0</v>
      </c>
      <c r="CW85" s="76">
        <v>0</v>
      </c>
      <c r="CX85" s="76">
        <v>0</v>
      </c>
      <c r="CY85" s="76">
        <v>0</v>
      </c>
      <c r="CZ85" s="76">
        <v>0</v>
      </c>
      <c r="DA85" s="76">
        <v>0</v>
      </c>
      <c r="DB85" s="76">
        <v>0</v>
      </c>
      <c r="DC85" s="76">
        <v>0</v>
      </c>
      <c r="DD85" s="76">
        <v>0</v>
      </c>
      <c r="DE85" s="76">
        <v>0</v>
      </c>
      <c r="DF85" s="76">
        <v>0</v>
      </c>
      <c r="DG85" s="76">
        <v>0</v>
      </c>
      <c r="DH85" s="76">
        <v>0</v>
      </c>
      <c r="DI85" s="76">
        <v>0</v>
      </c>
      <c r="DJ85" s="76">
        <v>0</v>
      </c>
    </row>
    <row r="86" spans="1:114" ht="19.5" customHeight="1">
      <c r="A86" s="40" t="s">
        <v>88</v>
      </c>
      <c r="B86" s="40" t="s">
        <v>89</v>
      </c>
      <c r="C86" s="40" t="s">
        <v>89</v>
      </c>
      <c r="D86" s="40" t="s">
        <v>137</v>
      </c>
      <c r="E86" s="40" t="s">
        <v>92</v>
      </c>
      <c r="F86" s="74">
        <f t="shared" si="1"/>
        <v>53.9</v>
      </c>
      <c r="G86" s="74">
        <v>53.9</v>
      </c>
      <c r="H86" s="74">
        <v>0</v>
      </c>
      <c r="I86" s="74">
        <v>0</v>
      </c>
      <c r="J86" s="74">
        <v>0</v>
      </c>
      <c r="K86" s="75">
        <v>0</v>
      </c>
      <c r="L86" s="74">
        <v>0</v>
      </c>
      <c r="M86" s="74">
        <v>53.9</v>
      </c>
      <c r="N86" s="74">
        <v>0</v>
      </c>
      <c r="O86" s="74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0</v>
      </c>
      <c r="BG86" s="76">
        <v>0</v>
      </c>
      <c r="BH86" s="76">
        <v>0</v>
      </c>
      <c r="BI86" s="76">
        <v>0</v>
      </c>
      <c r="BJ86" s="76">
        <v>0</v>
      </c>
      <c r="BK86" s="76">
        <v>0</v>
      </c>
      <c r="BL86" s="76">
        <v>0</v>
      </c>
      <c r="BM86" s="76">
        <v>0</v>
      </c>
      <c r="BN86" s="76">
        <v>0</v>
      </c>
      <c r="BO86" s="76">
        <v>0</v>
      </c>
      <c r="BP86" s="76">
        <v>0</v>
      </c>
      <c r="BQ86" s="76">
        <v>0</v>
      </c>
      <c r="BR86" s="76">
        <v>0</v>
      </c>
      <c r="BS86" s="76">
        <v>0</v>
      </c>
      <c r="BT86" s="76">
        <v>0</v>
      </c>
      <c r="BU86" s="76">
        <v>0</v>
      </c>
      <c r="BV86" s="76">
        <v>0</v>
      </c>
      <c r="BW86" s="76">
        <v>0</v>
      </c>
      <c r="BX86" s="76">
        <v>0</v>
      </c>
      <c r="BY86" s="76">
        <v>0</v>
      </c>
      <c r="BZ86" s="76">
        <v>0</v>
      </c>
      <c r="CA86" s="76">
        <v>0</v>
      </c>
      <c r="CB86" s="76">
        <v>0</v>
      </c>
      <c r="CC86" s="76">
        <v>0</v>
      </c>
      <c r="CD86" s="76">
        <v>0</v>
      </c>
      <c r="CE86" s="76">
        <v>0</v>
      </c>
      <c r="CF86" s="76">
        <v>0</v>
      </c>
      <c r="CG86" s="76">
        <v>0</v>
      </c>
      <c r="CH86" s="76">
        <v>0</v>
      </c>
      <c r="CI86" s="76">
        <v>0</v>
      </c>
      <c r="CJ86" s="76">
        <v>0</v>
      </c>
      <c r="CK86" s="76">
        <v>0</v>
      </c>
      <c r="CL86" s="76">
        <v>0</v>
      </c>
      <c r="CM86" s="76">
        <v>0</v>
      </c>
      <c r="CN86" s="76">
        <v>0</v>
      </c>
      <c r="CO86" s="76">
        <v>0</v>
      </c>
      <c r="CP86" s="76">
        <v>0</v>
      </c>
      <c r="CQ86" s="76">
        <v>0</v>
      </c>
      <c r="CR86" s="76">
        <v>0</v>
      </c>
      <c r="CS86" s="76">
        <v>0</v>
      </c>
      <c r="CT86" s="76">
        <v>0</v>
      </c>
      <c r="CU86" s="76">
        <v>0</v>
      </c>
      <c r="CV86" s="76">
        <v>0</v>
      </c>
      <c r="CW86" s="76">
        <v>0</v>
      </c>
      <c r="CX86" s="76">
        <v>0</v>
      </c>
      <c r="CY86" s="76">
        <v>0</v>
      </c>
      <c r="CZ86" s="76">
        <v>0</v>
      </c>
      <c r="DA86" s="76">
        <v>0</v>
      </c>
      <c r="DB86" s="76">
        <v>0</v>
      </c>
      <c r="DC86" s="76">
        <v>0</v>
      </c>
      <c r="DD86" s="76">
        <v>0</v>
      </c>
      <c r="DE86" s="76">
        <v>0</v>
      </c>
      <c r="DF86" s="76">
        <v>0</v>
      </c>
      <c r="DG86" s="76">
        <v>0</v>
      </c>
      <c r="DH86" s="76">
        <v>0</v>
      </c>
      <c r="DI86" s="76">
        <v>0</v>
      </c>
      <c r="DJ86" s="76">
        <v>0</v>
      </c>
    </row>
    <row r="87" spans="1:114" ht="19.5" customHeight="1">
      <c r="A87" s="40" t="s">
        <v>88</v>
      </c>
      <c r="B87" s="40" t="s">
        <v>89</v>
      </c>
      <c r="C87" s="40" t="s">
        <v>120</v>
      </c>
      <c r="D87" s="40" t="s">
        <v>137</v>
      </c>
      <c r="E87" s="40" t="s">
        <v>121</v>
      </c>
      <c r="F87" s="74">
        <f t="shared" si="1"/>
        <v>21.56</v>
      </c>
      <c r="G87" s="74">
        <v>21.56</v>
      </c>
      <c r="H87" s="74">
        <v>0</v>
      </c>
      <c r="I87" s="74">
        <v>0</v>
      </c>
      <c r="J87" s="74">
        <v>0</v>
      </c>
      <c r="K87" s="75">
        <v>0</v>
      </c>
      <c r="L87" s="74">
        <v>0</v>
      </c>
      <c r="M87" s="74">
        <v>0</v>
      </c>
      <c r="N87" s="74">
        <v>21.56</v>
      </c>
      <c r="O87" s="74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0</v>
      </c>
      <c r="BG87" s="76">
        <v>0</v>
      </c>
      <c r="BH87" s="76">
        <v>0</v>
      </c>
      <c r="BI87" s="76">
        <v>0</v>
      </c>
      <c r="BJ87" s="76">
        <v>0</v>
      </c>
      <c r="BK87" s="76">
        <v>0</v>
      </c>
      <c r="BL87" s="76">
        <v>0</v>
      </c>
      <c r="BM87" s="76">
        <v>0</v>
      </c>
      <c r="BN87" s="76">
        <v>0</v>
      </c>
      <c r="BO87" s="76">
        <v>0</v>
      </c>
      <c r="BP87" s="76">
        <v>0</v>
      </c>
      <c r="BQ87" s="76">
        <v>0</v>
      </c>
      <c r="BR87" s="76">
        <v>0</v>
      </c>
      <c r="BS87" s="76">
        <v>0</v>
      </c>
      <c r="BT87" s="76">
        <v>0</v>
      </c>
      <c r="BU87" s="76">
        <v>0</v>
      </c>
      <c r="BV87" s="76">
        <v>0</v>
      </c>
      <c r="BW87" s="76">
        <v>0</v>
      </c>
      <c r="BX87" s="76">
        <v>0</v>
      </c>
      <c r="BY87" s="76">
        <v>0</v>
      </c>
      <c r="BZ87" s="76">
        <v>0</v>
      </c>
      <c r="CA87" s="76">
        <v>0</v>
      </c>
      <c r="CB87" s="76">
        <v>0</v>
      </c>
      <c r="CC87" s="76">
        <v>0</v>
      </c>
      <c r="CD87" s="76">
        <v>0</v>
      </c>
      <c r="CE87" s="76">
        <v>0</v>
      </c>
      <c r="CF87" s="76">
        <v>0</v>
      </c>
      <c r="CG87" s="76">
        <v>0</v>
      </c>
      <c r="CH87" s="76">
        <v>0</v>
      </c>
      <c r="CI87" s="76">
        <v>0</v>
      </c>
      <c r="CJ87" s="76">
        <v>0</v>
      </c>
      <c r="CK87" s="76">
        <v>0</v>
      </c>
      <c r="CL87" s="76">
        <v>0</v>
      </c>
      <c r="CM87" s="76">
        <v>0</v>
      </c>
      <c r="CN87" s="76">
        <v>0</v>
      </c>
      <c r="CO87" s="76">
        <v>0</v>
      </c>
      <c r="CP87" s="76">
        <v>0</v>
      </c>
      <c r="CQ87" s="76">
        <v>0</v>
      </c>
      <c r="CR87" s="76">
        <v>0</v>
      </c>
      <c r="CS87" s="76">
        <v>0</v>
      </c>
      <c r="CT87" s="76">
        <v>0</v>
      </c>
      <c r="CU87" s="76">
        <v>0</v>
      </c>
      <c r="CV87" s="76">
        <v>0</v>
      </c>
      <c r="CW87" s="76">
        <v>0</v>
      </c>
      <c r="CX87" s="76">
        <v>0</v>
      </c>
      <c r="CY87" s="76">
        <v>0</v>
      </c>
      <c r="CZ87" s="76">
        <v>0</v>
      </c>
      <c r="DA87" s="76">
        <v>0</v>
      </c>
      <c r="DB87" s="76">
        <v>0</v>
      </c>
      <c r="DC87" s="76">
        <v>0</v>
      </c>
      <c r="DD87" s="76">
        <v>0</v>
      </c>
      <c r="DE87" s="76">
        <v>0</v>
      </c>
      <c r="DF87" s="76">
        <v>0</v>
      </c>
      <c r="DG87" s="76">
        <v>0</v>
      </c>
      <c r="DH87" s="76">
        <v>0</v>
      </c>
      <c r="DI87" s="76">
        <v>0</v>
      </c>
      <c r="DJ87" s="76">
        <v>0</v>
      </c>
    </row>
    <row r="88" spans="1:114" ht="19.5" customHeight="1">
      <c r="A88" s="40" t="s">
        <v>88</v>
      </c>
      <c r="B88" s="40" t="s">
        <v>99</v>
      </c>
      <c r="C88" s="40" t="s">
        <v>95</v>
      </c>
      <c r="D88" s="40" t="s">
        <v>137</v>
      </c>
      <c r="E88" s="40" t="s">
        <v>108</v>
      </c>
      <c r="F88" s="74">
        <f t="shared" si="1"/>
        <v>2.96</v>
      </c>
      <c r="G88" s="74">
        <v>2.96</v>
      </c>
      <c r="H88" s="74">
        <v>0</v>
      </c>
      <c r="I88" s="74">
        <v>0</v>
      </c>
      <c r="J88" s="74">
        <v>0</v>
      </c>
      <c r="K88" s="75">
        <v>0</v>
      </c>
      <c r="L88" s="74">
        <v>0</v>
      </c>
      <c r="M88" s="74">
        <v>0</v>
      </c>
      <c r="N88" s="74">
        <v>0</v>
      </c>
      <c r="O88" s="74">
        <v>0</v>
      </c>
      <c r="P88" s="76">
        <v>0</v>
      </c>
      <c r="Q88" s="76">
        <v>2.96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0</v>
      </c>
      <c r="BG88" s="76">
        <v>0</v>
      </c>
      <c r="BH88" s="76">
        <v>0</v>
      </c>
      <c r="BI88" s="76">
        <v>0</v>
      </c>
      <c r="BJ88" s="76">
        <v>0</v>
      </c>
      <c r="BK88" s="76">
        <v>0</v>
      </c>
      <c r="BL88" s="76">
        <v>0</v>
      </c>
      <c r="BM88" s="76">
        <v>0</v>
      </c>
      <c r="BN88" s="76">
        <v>0</v>
      </c>
      <c r="BO88" s="76">
        <v>0</v>
      </c>
      <c r="BP88" s="76">
        <v>0</v>
      </c>
      <c r="BQ88" s="76">
        <v>0</v>
      </c>
      <c r="BR88" s="76">
        <v>0</v>
      </c>
      <c r="BS88" s="76">
        <v>0</v>
      </c>
      <c r="BT88" s="76">
        <v>0</v>
      </c>
      <c r="BU88" s="76">
        <v>0</v>
      </c>
      <c r="BV88" s="76">
        <v>0</v>
      </c>
      <c r="BW88" s="76">
        <v>0</v>
      </c>
      <c r="BX88" s="76">
        <v>0</v>
      </c>
      <c r="BY88" s="76">
        <v>0</v>
      </c>
      <c r="BZ88" s="76">
        <v>0</v>
      </c>
      <c r="CA88" s="76">
        <v>0</v>
      </c>
      <c r="CB88" s="76">
        <v>0</v>
      </c>
      <c r="CC88" s="76">
        <v>0</v>
      </c>
      <c r="CD88" s="76">
        <v>0</v>
      </c>
      <c r="CE88" s="76">
        <v>0</v>
      </c>
      <c r="CF88" s="76">
        <v>0</v>
      </c>
      <c r="CG88" s="76">
        <v>0</v>
      </c>
      <c r="CH88" s="76">
        <v>0</v>
      </c>
      <c r="CI88" s="76">
        <v>0</v>
      </c>
      <c r="CJ88" s="76">
        <v>0</v>
      </c>
      <c r="CK88" s="76">
        <v>0</v>
      </c>
      <c r="CL88" s="76">
        <v>0</v>
      </c>
      <c r="CM88" s="76">
        <v>0</v>
      </c>
      <c r="CN88" s="76">
        <v>0</v>
      </c>
      <c r="CO88" s="76">
        <v>0</v>
      </c>
      <c r="CP88" s="76">
        <v>0</v>
      </c>
      <c r="CQ88" s="76">
        <v>0</v>
      </c>
      <c r="CR88" s="76">
        <v>0</v>
      </c>
      <c r="CS88" s="76">
        <v>0</v>
      </c>
      <c r="CT88" s="76">
        <v>0</v>
      </c>
      <c r="CU88" s="76">
        <v>0</v>
      </c>
      <c r="CV88" s="76">
        <v>0</v>
      </c>
      <c r="CW88" s="76">
        <v>0</v>
      </c>
      <c r="CX88" s="76">
        <v>0</v>
      </c>
      <c r="CY88" s="76">
        <v>0</v>
      </c>
      <c r="CZ88" s="76">
        <v>0</v>
      </c>
      <c r="DA88" s="76">
        <v>0</v>
      </c>
      <c r="DB88" s="76">
        <v>0</v>
      </c>
      <c r="DC88" s="76">
        <v>0</v>
      </c>
      <c r="DD88" s="76">
        <v>0</v>
      </c>
      <c r="DE88" s="76">
        <v>0</v>
      </c>
      <c r="DF88" s="76">
        <v>0</v>
      </c>
      <c r="DG88" s="76">
        <v>0</v>
      </c>
      <c r="DH88" s="76">
        <v>0</v>
      </c>
      <c r="DI88" s="76">
        <v>0</v>
      </c>
      <c r="DJ88" s="76">
        <v>0</v>
      </c>
    </row>
    <row r="89" spans="1:114" ht="19.5" customHeight="1">
      <c r="A89" s="40" t="s">
        <v>93</v>
      </c>
      <c r="B89" s="40" t="s">
        <v>94</v>
      </c>
      <c r="C89" s="40" t="s">
        <v>102</v>
      </c>
      <c r="D89" s="40" t="s">
        <v>137</v>
      </c>
      <c r="E89" s="40" t="s">
        <v>109</v>
      </c>
      <c r="F89" s="74">
        <f t="shared" si="1"/>
        <v>18.86</v>
      </c>
      <c r="G89" s="74">
        <v>18.86</v>
      </c>
      <c r="H89" s="74">
        <v>0</v>
      </c>
      <c r="I89" s="74">
        <v>0</v>
      </c>
      <c r="J89" s="74">
        <v>0</v>
      </c>
      <c r="K89" s="75">
        <v>0</v>
      </c>
      <c r="L89" s="74">
        <v>0</v>
      </c>
      <c r="M89" s="74">
        <v>0</v>
      </c>
      <c r="N89" s="74">
        <v>0</v>
      </c>
      <c r="O89" s="74">
        <v>18.86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76">
        <v>0</v>
      </c>
      <c r="AU89" s="76">
        <v>0</v>
      </c>
      <c r="AV89" s="76">
        <v>0</v>
      </c>
      <c r="AW89" s="76">
        <v>0</v>
      </c>
      <c r="AX89" s="76">
        <v>0</v>
      </c>
      <c r="AY89" s="76">
        <v>0</v>
      </c>
      <c r="AZ89" s="76">
        <v>0</v>
      </c>
      <c r="BA89" s="76">
        <v>0</v>
      </c>
      <c r="BB89" s="76">
        <v>0</v>
      </c>
      <c r="BC89" s="76">
        <v>0</v>
      </c>
      <c r="BD89" s="76">
        <v>0</v>
      </c>
      <c r="BE89" s="76">
        <v>0</v>
      </c>
      <c r="BF89" s="76">
        <v>0</v>
      </c>
      <c r="BG89" s="76">
        <v>0</v>
      </c>
      <c r="BH89" s="76">
        <v>0</v>
      </c>
      <c r="BI89" s="76">
        <v>0</v>
      </c>
      <c r="BJ89" s="76">
        <v>0</v>
      </c>
      <c r="BK89" s="76">
        <v>0</v>
      </c>
      <c r="BL89" s="76">
        <v>0</v>
      </c>
      <c r="BM89" s="76">
        <v>0</v>
      </c>
      <c r="BN89" s="76">
        <v>0</v>
      </c>
      <c r="BO89" s="76">
        <v>0</v>
      </c>
      <c r="BP89" s="76">
        <v>0</v>
      </c>
      <c r="BQ89" s="76">
        <v>0</v>
      </c>
      <c r="BR89" s="76">
        <v>0</v>
      </c>
      <c r="BS89" s="76">
        <v>0</v>
      </c>
      <c r="BT89" s="76">
        <v>0</v>
      </c>
      <c r="BU89" s="76">
        <v>0</v>
      </c>
      <c r="BV89" s="76">
        <v>0</v>
      </c>
      <c r="BW89" s="76">
        <v>0</v>
      </c>
      <c r="BX89" s="76">
        <v>0</v>
      </c>
      <c r="BY89" s="76">
        <v>0</v>
      </c>
      <c r="BZ89" s="76">
        <v>0</v>
      </c>
      <c r="CA89" s="76">
        <v>0</v>
      </c>
      <c r="CB89" s="76">
        <v>0</v>
      </c>
      <c r="CC89" s="76">
        <v>0</v>
      </c>
      <c r="CD89" s="76">
        <v>0</v>
      </c>
      <c r="CE89" s="76">
        <v>0</v>
      </c>
      <c r="CF89" s="76">
        <v>0</v>
      </c>
      <c r="CG89" s="76">
        <v>0</v>
      </c>
      <c r="CH89" s="76">
        <v>0</v>
      </c>
      <c r="CI89" s="76">
        <v>0</v>
      </c>
      <c r="CJ89" s="76">
        <v>0</v>
      </c>
      <c r="CK89" s="76">
        <v>0</v>
      </c>
      <c r="CL89" s="76">
        <v>0</v>
      </c>
      <c r="CM89" s="76">
        <v>0</v>
      </c>
      <c r="CN89" s="76">
        <v>0</v>
      </c>
      <c r="CO89" s="76">
        <v>0</v>
      </c>
      <c r="CP89" s="76">
        <v>0</v>
      </c>
      <c r="CQ89" s="76">
        <v>0</v>
      </c>
      <c r="CR89" s="76">
        <v>0</v>
      </c>
      <c r="CS89" s="76">
        <v>0</v>
      </c>
      <c r="CT89" s="76">
        <v>0</v>
      </c>
      <c r="CU89" s="76">
        <v>0</v>
      </c>
      <c r="CV89" s="76">
        <v>0</v>
      </c>
      <c r="CW89" s="76">
        <v>0</v>
      </c>
      <c r="CX89" s="76">
        <v>0</v>
      </c>
      <c r="CY89" s="76">
        <v>0</v>
      </c>
      <c r="CZ89" s="76">
        <v>0</v>
      </c>
      <c r="DA89" s="76">
        <v>0</v>
      </c>
      <c r="DB89" s="76">
        <v>0</v>
      </c>
      <c r="DC89" s="76">
        <v>0</v>
      </c>
      <c r="DD89" s="76">
        <v>0</v>
      </c>
      <c r="DE89" s="76">
        <v>0</v>
      </c>
      <c r="DF89" s="76">
        <v>0</v>
      </c>
      <c r="DG89" s="76">
        <v>0</v>
      </c>
      <c r="DH89" s="76">
        <v>0</v>
      </c>
      <c r="DI89" s="76">
        <v>0</v>
      </c>
      <c r="DJ89" s="76">
        <v>0</v>
      </c>
    </row>
    <row r="90" spans="1:114" ht="19.5" customHeight="1">
      <c r="A90" s="40" t="s">
        <v>98</v>
      </c>
      <c r="B90" s="40" t="s">
        <v>95</v>
      </c>
      <c r="C90" s="40" t="s">
        <v>99</v>
      </c>
      <c r="D90" s="40" t="s">
        <v>137</v>
      </c>
      <c r="E90" s="40" t="s">
        <v>100</v>
      </c>
      <c r="F90" s="74">
        <f t="shared" si="1"/>
        <v>220.79</v>
      </c>
      <c r="G90" s="74">
        <v>149.63</v>
      </c>
      <c r="H90" s="74">
        <v>135.69</v>
      </c>
      <c r="I90" s="74">
        <v>9.98</v>
      </c>
      <c r="J90" s="74">
        <v>0</v>
      </c>
      <c r="K90" s="75">
        <v>0</v>
      </c>
      <c r="L90" s="74">
        <v>3.96</v>
      </c>
      <c r="M90" s="74">
        <v>0</v>
      </c>
      <c r="N90" s="74">
        <v>0</v>
      </c>
      <c r="O90" s="74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71.14</v>
      </c>
      <c r="V90" s="76">
        <v>30.3</v>
      </c>
      <c r="W90" s="76">
        <v>2</v>
      </c>
      <c r="X90" s="76">
        <v>10</v>
      </c>
      <c r="Y90" s="76">
        <v>1.19</v>
      </c>
      <c r="Z90" s="76">
        <v>0</v>
      </c>
      <c r="AA90" s="76">
        <v>0</v>
      </c>
      <c r="AB90" s="76">
        <v>3.5</v>
      </c>
      <c r="AC90" s="76">
        <v>0</v>
      </c>
      <c r="AD90" s="76">
        <v>0</v>
      </c>
      <c r="AE90" s="76">
        <v>4</v>
      </c>
      <c r="AF90" s="76">
        <v>0</v>
      </c>
      <c r="AG90" s="76">
        <v>0</v>
      </c>
      <c r="AH90" s="76">
        <v>0</v>
      </c>
      <c r="AI90" s="76">
        <v>4</v>
      </c>
      <c r="AJ90" s="76">
        <v>0</v>
      </c>
      <c r="AK90" s="76">
        <v>0.2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4.13</v>
      </c>
      <c r="AR90" s="76">
        <v>4.07</v>
      </c>
      <c r="AS90" s="76">
        <v>1.79</v>
      </c>
      <c r="AT90" s="76">
        <v>0</v>
      </c>
      <c r="AU90" s="76">
        <v>0</v>
      </c>
      <c r="AV90" s="76">
        <v>5.96</v>
      </c>
      <c r="AW90" s="76">
        <v>0.02</v>
      </c>
      <c r="AX90" s="76">
        <v>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0</v>
      </c>
      <c r="BF90" s="76">
        <v>0.02</v>
      </c>
      <c r="BG90" s="76">
        <v>0</v>
      </c>
      <c r="BH90" s="76">
        <v>0</v>
      </c>
      <c r="BI90" s="76">
        <v>0</v>
      </c>
      <c r="BJ90" s="76">
        <v>0</v>
      </c>
      <c r="BK90" s="76">
        <v>0</v>
      </c>
      <c r="BL90" s="76">
        <v>0</v>
      </c>
      <c r="BM90" s="76">
        <v>0</v>
      </c>
      <c r="BN90" s="76">
        <v>0</v>
      </c>
      <c r="BO90" s="76">
        <v>0</v>
      </c>
      <c r="BP90" s="76">
        <v>0</v>
      </c>
      <c r="BQ90" s="76">
        <v>0</v>
      </c>
      <c r="BR90" s="76">
        <v>0</v>
      </c>
      <c r="BS90" s="76">
        <v>0</v>
      </c>
      <c r="BT90" s="76">
        <v>0</v>
      </c>
      <c r="BU90" s="76">
        <v>0</v>
      </c>
      <c r="BV90" s="76">
        <v>0</v>
      </c>
      <c r="BW90" s="76">
        <v>0</v>
      </c>
      <c r="BX90" s="76">
        <v>0</v>
      </c>
      <c r="BY90" s="76">
        <v>0</v>
      </c>
      <c r="BZ90" s="76">
        <v>0</v>
      </c>
      <c r="CA90" s="76">
        <v>0</v>
      </c>
      <c r="CB90" s="76">
        <v>0</v>
      </c>
      <c r="CC90" s="76">
        <v>0</v>
      </c>
      <c r="CD90" s="76">
        <v>0</v>
      </c>
      <c r="CE90" s="76">
        <v>0</v>
      </c>
      <c r="CF90" s="76">
        <v>0</v>
      </c>
      <c r="CG90" s="76">
        <v>0</v>
      </c>
      <c r="CH90" s="76">
        <v>0</v>
      </c>
      <c r="CI90" s="76">
        <v>0</v>
      </c>
      <c r="CJ90" s="76">
        <v>0</v>
      </c>
      <c r="CK90" s="76">
        <v>0</v>
      </c>
      <c r="CL90" s="76">
        <v>0</v>
      </c>
      <c r="CM90" s="76">
        <v>0</v>
      </c>
      <c r="CN90" s="76">
        <v>0</v>
      </c>
      <c r="CO90" s="76">
        <v>0</v>
      </c>
      <c r="CP90" s="76">
        <v>0</v>
      </c>
      <c r="CQ90" s="76">
        <v>0</v>
      </c>
      <c r="CR90" s="76">
        <v>0</v>
      </c>
      <c r="CS90" s="76">
        <v>0</v>
      </c>
      <c r="CT90" s="76">
        <v>0</v>
      </c>
      <c r="CU90" s="76">
        <v>0</v>
      </c>
      <c r="CV90" s="76">
        <v>0</v>
      </c>
      <c r="CW90" s="76">
        <v>0</v>
      </c>
      <c r="CX90" s="76">
        <v>0</v>
      </c>
      <c r="CY90" s="76">
        <v>0</v>
      </c>
      <c r="CZ90" s="76">
        <v>0</v>
      </c>
      <c r="DA90" s="76">
        <v>0</v>
      </c>
      <c r="DB90" s="76">
        <v>0</v>
      </c>
      <c r="DC90" s="76">
        <v>0</v>
      </c>
      <c r="DD90" s="76">
        <v>0</v>
      </c>
      <c r="DE90" s="76">
        <v>0</v>
      </c>
      <c r="DF90" s="76">
        <v>0</v>
      </c>
      <c r="DG90" s="76">
        <v>0</v>
      </c>
      <c r="DH90" s="76">
        <v>0</v>
      </c>
      <c r="DI90" s="76">
        <v>0</v>
      </c>
      <c r="DJ90" s="76">
        <v>0</v>
      </c>
    </row>
    <row r="91" spans="1:114" ht="19.5" customHeight="1">
      <c r="A91" s="40" t="s">
        <v>101</v>
      </c>
      <c r="B91" s="40" t="s">
        <v>102</v>
      </c>
      <c r="C91" s="40" t="s">
        <v>95</v>
      </c>
      <c r="D91" s="40" t="s">
        <v>137</v>
      </c>
      <c r="E91" s="40" t="s">
        <v>103</v>
      </c>
      <c r="F91" s="74">
        <f t="shared" si="1"/>
        <v>26.95</v>
      </c>
      <c r="G91" s="74">
        <v>26.95</v>
      </c>
      <c r="H91" s="74">
        <v>0</v>
      </c>
      <c r="I91" s="74">
        <v>0</v>
      </c>
      <c r="J91" s="74">
        <v>0</v>
      </c>
      <c r="K91" s="75">
        <v>0</v>
      </c>
      <c r="L91" s="74">
        <v>0</v>
      </c>
      <c r="M91" s="74">
        <v>0</v>
      </c>
      <c r="N91" s="74">
        <v>0</v>
      </c>
      <c r="O91" s="74">
        <v>0</v>
      </c>
      <c r="P91" s="76">
        <v>0</v>
      </c>
      <c r="Q91" s="76">
        <v>0</v>
      </c>
      <c r="R91" s="76">
        <v>26.95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0</v>
      </c>
      <c r="BG91" s="76">
        <v>0</v>
      </c>
      <c r="BH91" s="76">
        <v>0</v>
      </c>
      <c r="BI91" s="76">
        <v>0</v>
      </c>
      <c r="BJ91" s="76">
        <v>0</v>
      </c>
      <c r="BK91" s="76">
        <v>0</v>
      </c>
      <c r="BL91" s="76">
        <v>0</v>
      </c>
      <c r="BM91" s="76">
        <v>0</v>
      </c>
      <c r="BN91" s="76">
        <v>0</v>
      </c>
      <c r="BO91" s="76">
        <v>0</v>
      </c>
      <c r="BP91" s="76">
        <v>0</v>
      </c>
      <c r="BQ91" s="76">
        <v>0</v>
      </c>
      <c r="BR91" s="76">
        <v>0</v>
      </c>
      <c r="BS91" s="76">
        <v>0</v>
      </c>
      <c r="BT91" s="76">
        <v>0</v>
      </c>
      <c r="BU91" s="76">
        <v>0</v>
      </c>
      <c r="BV91" s="76">
        <v>0</v>
      </c>
      <c r="BW91" s="76">
        <v>0</v>
      </c>
      <c r="BX91" s="76">
        <v>0</v>
      </c>
      <c r="BY91" s="76">
        <v>0</v>
      </c>
      <c r="BZ91" s="76">
        <v>0</v>
      </c>
      <c r="CA91" s="76">
        <v>0</v>
      </c>
      <c r="CB91" s="76">
        <v>0</v>
      </c>
      <c r="CC91" s="76">
        <v>0</v>
      </c>
      <c r="CD91" s="76">
        <v>0</v>
      </c>
      <c r="CE91" s="76">
        <v>0</v>
      </c>
      <c r="CF91" s="76">
        <v>0</v>
      </c>
      <c r="CG91" s="76">
        <v>0</v>
      </c>
      <c r="CH91" s="76">
        <v>0</v>
      </c>
      <c r="CI91" s="76">
        <v>0</v>
      </c>
      <c r="CJ91" s="76">
        <v>0</v>
      </c>
      <c r="CK91" s="76">
        <v>0</v>
      </c>
      <c r="CL91" s="76">
        <v>0</v>
      </c>
      <c r="CM91" s="76">
        <v>0</v>
      </c>
      <c r="CN91" s="76">
        <v>0</v>
      </c>
      <c r="CO91" s="76">
        <v>0</v>
      </c>
      <c r="CP91" s="76">
        <v>0</v>
      </c>
      <c r="CQ91" s="76">
        <v>0</v>
      </c>
      <c r="CR91" s="76">
        <v>0</v>
      </c>
      <c r="CS91" s="76">
        <v>0</v>
      </c>
      <c r="CT91" s="76">
        <v>0</v>
      </c>
      <c r="CU91" s="76">
        <v>0</v>
      </c>
      <c r="CV91" s="76">
        <v>0</v>
      </c>
      <c r="CW91" s="76">
        <v>0</v>
      </c>
      <c r="CX91" s="76">
        <v>0</v>
      </c>
      <c r="CY91" s="76">
        <v>0</v>
      </c>
      <c r="CZ91" s="76">
        <v>0</v>
      </c>
      <c r="DA91" s="76">
        <v>0</v>
      </c>
      <c r="DB91" s="76">
        <v>0</v>
      </c>
      <c r="DC91" s="76">
        <v>0</v>
      </c>
      <c r="DD91" s="76">
        <v>0</v>
      </c>
      <c r="DE91" s="76">
        <v>0</v>
      </c>
      <c r="DF91" s="76">
        <v>0</v>
      </c>
      <c r="DG91" s="76">
        <v>0</v>
      </c>
      <c r="DH91" s="76">
        <v>0</v>
      </c>
      <c r="DI91" s="76">
        <v>0</v>
      </c>
      <c r="DJ91" s="76">
        <v>0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17" right="0.16" top="0.36" bottom="0.37" header="0.24" footer="0.23"/>
  <pageSetup errors="blank" fitToHeight="1000" fitToWidth="1" horizontalDpi="600" verticalDpi="600" orientation="landscape" paperSize="8" scale="38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3"/>
  <sheetViews>
    <sheetView showGridLines="0" showZeros="0" workbookViewId="0" topLeftCell="A1">
      <selection activeCell="G1" sqref="G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28" t="s">
        <v>328</v>
      </c>
    </row>
    <row r="2" spans="1:7" ht="25.5" customHeight="1">
      <c r="A2" s="4" t="s">
        <v>329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29"/>
      <c r="F3" s="29"/>
      <c r="G3" s="7" t="s">
        <v>5</v>
      </c>
    </row>
    <row r="4" spans="1:7" ht="19.5" customHeight="1">
      <c r="A4" s="43" t="s">
        <v>330</v>
      </c>
      <c r="B4" s="44"/>
      <c r="C4" s="44"/>
      <c r="D4" s="45"/>
      <c r="E4" s="52" t="s">
        <v>140</v>
      </c>
      <c r="F4" s="15"/>
      <c r="G4" s="15"/>
    </row>
    <row r="5" spans="1:7" ht="19.5" customHeight="1">
      <c r="A5" s="8" t="s">
        <v>68</v>
      </c>
      <c r="B5" s="10"/>
      <c r="C5" s="53" t="s">
        <v>69</v>
      </c>
      <c r="D5" s="54" t="s">
        <v>331</v>
      </c>
      <c r="E5" s="15" t="s">
        <v>58</v>
      </c>
      <c r="F5" s="12" t="s">
        <v>332</v>
      </c>
      <c r="G5" s="55" t="s">
        <v>333</v>
      </c>
    </row>
    <row r="6" spans="1:7" ht="33.75" customHeight="1">
      <c r="A6" s="17" t="s">
        <v>78</v>
      </c>
      <c r="B6" s="18" t="s">
        <v>79</v>
      </c>
      <c r="C6" s="56"/>
      <c r="D6" s="57"/>
      <c r="E6" s="21"/>
      <c r="F6" s="22"/>
      <c r="G6" s="39"/>
    </row>
    <row r="7" spans="1:7" ht="19.5" customHeight="1">
      <c r="A7" s="23" t="s">
        <v>38</v>
      </c>
      <c r="B7" s="40" t="s">
        <v>38</v>
      </c>
      <c r="C7" s="58" t="s">
        <v>38</v>
      </c>
      <c r="D7" s="23" t="s">
        <v>58</v>
      </c>
      <c r="E7" s="41">
        <f aca="true" t="shared" si="0" ref="E7:E70">SUM(F7:G7)</f>
        <v>11565.939999999999</v>
      </c>
      <c r="F7" s="41">
        <v>10131.57</v>
      </c>
      <c r="G7" s="24">
        <v>1434.37</v>
      </c>
    </row>
    <row r="8" spans="1:7" ht="19.5" customHeight="1">
      <c r="A8" s="23" t="s">
        <v>38</v>
      </c>
      <c r="B8" s="40" t="s">
        <v>38</v>
      </c>
      <c r="C8" s="58" t="s">
        <v>38</v>
      </c>
      <c r="D8" s="23" t="s">
        <v>81</v>
      </c>
      <c r="E8" s="41">
        <f t="shared" si="0"/>
        <v>1506.33</v>
      </c>
      <c r="F8" s="41">
        <v>1110.43</v>
      </c>
      <c r="G8" s="24">
        <v>395.9</v>
      </c>
    </row>
    <row r="9" spans="1:7" ht="19.5" customHeight="1">
      <c r="A9" s="23" t="s">
        <v>38</v>
      </c>
      <c r="B9" s="40" t="s">
        <v>38</v>
      </c>
      <c r="C9" s="58" t="s">
        <v>38</v>
      </c>
      <c r="D9" s="23" t="s">
        <v>82</v>
      </c>
      <c r="E9" s="41">
        <f t="shared" si="0"/>
        <v>1506.33</v>
      </c>
      <c r="F9" s="41">
        <v>1110.43</v>
      </c>
      <c r="G9" s="24">
        <v>395.9</v>
      </c>
    </row>
    <row r="10" spans="1:7" ht="19.5" customHeight="1">
      <c r="A10" s="23" t="s">
        <v>38</v>
      </c>
      <c r="B10" s="40" t="s">
        <v>38</v>
      </c>
      <c r="C10" s="58" t="s">
        <v>38</v>
      </c>
      <c r="D10" s="23" t="s">
        <v>334</v>
      </c>
      <c r="E10" s="41">
        <f t="shared" si="0"/>
        <v>1079.48</v>
      </c>
      <c r="F10" s="41">
        <v>1079.48</v>
      </c>
      <c r="G10" s="24">
        <v>0</v>
      </c>
    </row>
    <row r="11" spans="1:7" ht="19.5" customHeight="1">
      <c r="A11" s="23" t="s">
        <v>335</v>
      </c>
      <c r="B11" s="40" t="s">
        <v>95</v>
      </c>
      <c r="C11" s="58" t="s">
        <v>86</v>
      </c>
      <c r="D11" s="23" t="s">
        <v>336</v>
      </c>
      <c r="E11" s="41">
        <f t="shared" si="0"/>
        <v>341.47</v>
      </c>
      <c r="F11" s="41">
        <v>341.47</v>
      </c>
      <c r="G11" s="24">
        <v>0</v>
      </c>
    </row>
    <row r="12" spans="1:7" ht="19.5" customHeight="1">
      <c r="A12" s="23" t="s">
        <v>335</v>
      </c>
      <c r="B12" s="40" t="s">
        <v>102</v>
      </c>
      <c r="C12" s="58" t="s">
        <v>86</v>
      </c>
      <c r="D12" s="23" t="s">
        <v>337</v>
      </c>
      <c r="E12" s="41">
        <f t="shared" si="0"/>
        <v>366.57</v>
      </c>
      <c r="F12" s="41">
        <v>366.57</v>
      </c>
      <c r="G12" s="24">
        <v>0</v>
      </c>
    </row>
    <row r="13" spans="1:7" ht="19.5" customHeight="1">
      <c r="A13" s="23" t="s">
        <v>335</v>
      </c>
      <c r="B13" s="40" t="s">
        <v>85</v>
      </c>
      <c r="C13" s="58" t="s">
        <v>86</v>
      </c>
      <c r="D13" s="23" t="s">
        <v>338</v>
      </c>
      <c r="E13" s="41">
        <f t="shared" si="0"/>
        <v>25.23</v>
      </c>
      <c r="F13" s="41">
        <v>25.23</v>
      </c>
      <c r="G13" s="24">
        <v>0</v>
      </c>
    </row>
    <row r="14" spans="1:7" ht="19.5" customHeight="1">
      <c r="A14" s="23" t="s">
        <v>335</v>
      </c>
      <c r="B14" s="40" t="s">
        <v>84</v>
      </c>
      <c r="C14" s="58" t="s">
        <v>86</v>
      </c>
      <c r="D14" s="23" t="s">
        <v>339</v>
      </c>
      <c r="E14" s="41">
        <f t="shared" si="0"/>
        <v>127.98</v>
      </c>
      <c r="F14" s="41">
        <v>127.98</v>
      </c>
      <c r="G14" s="24">
        <v>0</v>
      </c>
    </row>
    <row r="15" spans="1:7" ht="19.5" customHeight="1">
      <c r="A15" s="23" t="s">
        <v>335</v>
      </c>
      <c r="B15" s="40" t="s">
        <v>340</v>
      </c>
      <c r="C15" s="58" t="s">
        <v>86</v>
      </c>
      <c r="D15" s="23" t="s">
        <v>341</v>
      </c>
      <c r="E15" s="41">
        <f t="shared" si="0"/>
        <v>76.87</v>
      </c>
      <c r="F15" s="41">
        <v>76.87</v>
      </c>
      <c r="G15" s="24">
        <v>0</v>
      </c>
    </row>
    <row r="16" spans="1:7" ht="19.5" customHeight="1">
      <c r="A16" s="23" t="s">
        <v>335</v>
      </c>
      <c r="B16" s="40" t="s">
        <v>94</v>
      </c>
      <c r="C16" s="58" t="s">
        <v>86</v>
      </c>
      <c r="D16" s="23" t="s">
        <v>342</v>
      </c>
      <c r="E16" s="41">
        <f t="shared" si="0"/>
        <v>29.99</v>
      </c>
      <c r="F16" s="41">
        <v>29.99</v>
      </c>
      <c r="G16" s="24">
        <v>0</v>
      </c>
    </row>
    <row r="17" spans="1:7" ht="19.5" customHeight="1">
      <c r="A17" s="23" t="s">
        <v>335</v>
      </c>
      <c r="B17" s="40" t="s">
        <v>343</v>
      </c>
      <c r="C17" s="58" t="s">
        <v>86</v>
      </c>
      <c r="D17" s="23" t="s">
        <v>202</v>
      </c>
      <c r="E17" s="41">
        <f t="shared" si="0"/>
        <v>102.48</v>
      </c>
      <c r="F17" s="41">
        <v>102.48</v>
      </c>
      <c r="G17" s="24">
        <v>0</v>
      </c>
    </row>
    <row r="18" spans="1:7" ht="19.5" customHeight="1">
      <c r="A18" s="23" t="s">
        <v>335</v>
      </c>
      <c r="B18" s="40" t="s">
        <v>99</v>
      </c>
      <c r="C18" s="58" t="s">
        <v>86</v>
      </c>
      <c r="D18" s="23" t="s">
        <v>203</v>
      </c>
      <c r="E18" s="41">
        <f t="shared" si="0"/>
        <v>8.89</v>
      </c>
      <c r="F18" s="41">
        <v>8.89</v>
      </c>
      <c r="G18" s="24">
        <v>0</v>
      </c>
    </row>
    <row r="19" spans="1:7" ht="19.5" customHeight="1">
      <c r="A19" s="23" t="s">
        <v>38</v>
      </c>
      <c r="B19" s="40" t="s">
        <v>38</v>
      </c>
      <c r="C19" s="58" t="s">
        <v>38</v>
      </c>
      <c r="D19" s="23" t="s">
        <v>344</v>
      </c>
      <c r="E19" s="41">
        <f t="shared" si="0"/>
        <v>395.9</v>
      </c>
      <c r="F19" s="41">
        <v>0</v>
      </c>
      <c r="G19" s="24">
        <v>395.9</v>
      </c>
    </row>
    <row r="20" spans="1:7" ht="19.5" customHeight="1">
      <c r="A20" s="23" t="s">
        <v>345</v>
      </c>
      <c r="B20" s="40" t="s">
        <v>95</v>
      </c>
      <c r="C20" s="58" t="s">
        <v>86</v>
      </c>
      <c r="D20" s="23" t="s">
        <v>346</v>
      </c>
      <c r="E20" s="41">
        <f t="shared" si="0"/>
        <v>25.5</v>
      </c>
      <c r="F20" s="41">
        <v>0</v>
      </c>
      <c r="G20" s="24">
        <v>25.5</v>
      </c>
    </row>
    <row r="21" spans="1:7" ht="19.5" customHeight="1">
      <c r="A21" s="23" t="s">
        <v>345</v>
      </c>
      <c r="B21" s="40" t="s">
        <v>102</v>
      </c>
      <c r="C21" s="58" t="s">
        <v>86</v>
      </c>
      <c r="D21" s="23" t="s">
        <v>347</v>
      </c>
      <c r="E21" s="41">
        <f t="shared" si="0"/>
        <v>4</v>
      </c>
      <c r="F21" s="41">
        <v>0</v>
      </c>
      <c r="G21" s="24">
        <v>4</v>
      </c>
    </row>
    <row r="22" spans="1:7" ht="19.5" customHeight="1">
      <c r="A22" s="23" t="s">
        <v>345</v>
      </c>
      <c r="B22" s="40" t="s">
        <v>90</v>
      </c>
      <c r="C22" s="58" t="s">
        <v>86</v>
      </c>
      <c r="D22" s="23" t="s">
        <v>348</v>
      </c>
      <c r="E22" s="41">
        <f t="shared" si="0"/>
        <v>0.25</v>
      </c>
      <c r="F22" s="41">
        <v>0</v>
      </c>
      <c r="G22" s="24">
        <v>0.25</v>
      </c>
    </row>
    <row r="23" spans="1:7" ht="19.5" customHeight="1">
      <c r="A23" s="23" t="s">
        <v>345</v>
      </c>
      <c r="B23" s="40" t="s">
        <v>89</v>
      </c>
      <c r="C23" s="58" t="s">
        <v>86</v>
      </c>
      <c r="D23" s="23" t="s">
        <v>349</v>
      </c>
      <c r="E23" s="41">
        <f t="shared" si="0"/>
        <v>2</v>
      </c>
      <c r="F23" s="41">
        <v>0</v>
      </c>
      <c r="G23" s="24">
        <v>2</v>
      </c>
    </row>
    <row r="24" spans="1:7" ht="19.5" customHeight="1">
      <c r="A24" s="23" t="s">
        <v>345</v>
      </c>
      <c r="B24" s="40" t="s">
        <v>120</v>
      </c>
      <c r="C24" s="58" t="s">
        <v>86</v>
      </c>
      <c r="D24" s="23" t="s">
        <v>350</v>
      </c>
      <c r="E24" s="41">
        <f t="shared" si="0"/>
        <v>12</v>
      </c>
      <c r="F24" s="41">
        <v>0</v>
      </c>
      <c r="G24" s="24">
        <v>12</v>
      </c>
    </row>
    <row r="25" spans="1:7" ht="19.5" customHeight="1">
      <c r="A25" s="23" t="s">
        <v>345</v>
      </c>
      <c r="B25" s="40" t="s">
        <v>351</v>
      </c>
      <c r="C25" s="58" t="s">
        <v>86</v>
      </c>
      <c r="D25" s="23" t="s">
        <v>352</v>
      </c>
      <c r="E25" s="41">
        <f t="shared" si="0"/>
        <v>9</v>
      </c>
      <c r="F25" s="41">
        <v>0</v>
      </c>
      <c r="G25" s="24">
        <v>9</v>
      </c>
    </row>
    <row r="26" spans="1:7" ht="19.5" customHeight="1">
      <c r="A26" s="23" t="s">
        <v>345</v>
      </c>
      <c r="B26" s="40" t="s">
        <v>212</v>
      </c>
      <c r="C26" s="58" t="s">
        <v>86</v>
      </c>
      <c r="D26" s="23" t="s">
        <v>353</v>
      </c>
      <c r="E26" s="41">
        <f t="shared" si="0"/>
        <v>45.36</v>
      </c>
      <c r="F26" s="41">
        <v>0</v>
      </c>
      <c r="G26" s="24">
        <v>45.36</v>
      </c>
    </row>
    <row r="27" spans="1:7" ht="19.5" customHeight="1">
      <c r="A27" s="23" t="s">
        <v>345</v>
      </c>
      <c r="B27" s="40" t="s">
        <v>94</v>
      </c>
      <c r="C27" s="58" t="s">
        <v>86</v>
      </c>
      <c r="D27" s="23" t="s">
        <v>354</v>
      </c>
      <c r="E27" s="41">
        <f t="shared" si="0"/>
        <v>65</v>
      </c>
      <c r="F27" s="41">
        <v>0</v>
      </c>
      <c r="G27" s="24">
        <v>65</v>
      </c>
    </row>
    <row r="28" spans="1:7" ht="19.5" customHeight="1">
      <c r="A28" s="23" t="s">
        <v>345</v>
      </c>
      <c r="B28" s="40" t="s">
        <v>343</v>
      </c>
      <c r="C28" s="58" t="s">
        <v>86</v>
      </c>
      <c r="D28" s="23" t="s">
        <v>355</v>
      </c>
      <c r="E28" s="41">
        <f t="shared" si="0"/>
        <v>29.58</v>
      </c>
      <c r="F28" s="41">
        <v>0</v>
      </c>
      <c r="G28" s="24">
        <v>29.58</v>
      </c>
    </row>
    <row r="29" spans="1:7" ht="19.5" customHeight="1">
      <c r="A29" s="23" t="s">
        <v>345</v>
      </c>
      <c r="B29" s="40" t="s">
        <v>356</v>
      </c>
      <c r="C29" s="58" t="s">
        <v>86</v>
      </c>
      <c r="D29" s="23" t="s">
        <v>357</v>
      </c>
      <c r="E29" s="41">
        <f t="shared" si="0"/>
        <v>2.5</v>
      </c>
      <c r="F29" s="41">
        <v>0</v>
      </c>
      <c r="G29" s="24">
        <v>2.5</v>
      </c>
    </row>
    <row r="30" spans="1:7" ht="19.5" customHeight="1">
      <c r="A30" s="23" t="s">
        <v>345</v>
      </c>
      <c r="B30" s="40" t="s">
        <v>358</v>
      </c>
      <c r="C30" s="58" t="s">
        <v>86</v>
      </c>
      <c r="D30" s="23" t="s">
        <v>207</v>
      </c>
      <c r="E30" s="41">
        <f t="shared" si="0"/>
        <v>24.56</v>
      </c>
      <c r="F30" s="41">
        <v>0</v>
      </c>
      <c r="G30" s="24">
        <v>24.56</v>
      </c>
    </row>
    <row r="31" spans="1:7" ht="19.5" customHeight="1">
      <c r="A31" s="23" t="s">
        <v>345</v>
      </c>
      <c r="B31" s="40" t="s">
        <v>359</v>
      </c>
      <c r="C31" s="58" t="s">
        <v>86</v>
      </c>
      <c r="D31" s="23" t="s">
        <v>208</v>
      </c>
      <c r="E31" s="41">
        <f t="shared" si="0"/>
        <v>21.4</v>
      </c>
      <c r="F31" s="41">
        <v>0</v>
      </c>
      <c r="G31" s="24">
        <v>21.4</v>
      </c>
    </row>
    <row r="32" spans="1:7" ht="19.5" customHeight="1">
      <c r="A32" s="23" t="s">
        <v>345</v>
      </c>
      <c r="B32" s="40" t="s">
        <v>360</v>
      </c>
      <c r="C32" s="58" t="s">
        <v>86</v>
      </c>
      <c r="D32" s="23" t="s">
        <v>210</v>
      </c>
      <c r="E32" s="41">
        <f t="shared" si="0"/>
        <v>2</v>
      </c>
      <c r="F32" s="41">
        <v>0</v>
      </c>
      <c r="G32" s="24">
        <v>2</v>
      </c>
    </row>
    <row r="33" spans="1:7" ht="19.5" customHeight="1">
      <c r="A33" s="23" t="s">
        <v>345</v>
      </c>
      <c r="B33" s="40" t="s">
        <v>361</v>
      </c>
      <c r="C33" s="58" t="s">
        <v>86</v>
      </c>
      <c r="D33" s="23" t="s">
        <v>362</v>
      </c>
      <c r="E33" s="41">
        <f t="shared" si="0"/>
        <v>17.09</v>
      </c>
      <c r="F33" s="41">
        <v>0</v>
      </c>
      <c r="G33" s="24">
        <v>17.09</v>
      </c>
    </row>
    <row r="34" spans="1:7" ht="19.5" customHeight="1">
      <c r="A34" s="23" t="s">
        <v>345</v>
      </c>
      <c r="B34" s="40" t="s">
        <v>363</v>
      </c>
      <c r="C34" s="58" t="s">
        <v>86</v>
      </c>
      <c r="D34" s="23" t="s">
        <v>364</v>
      </c>
      <c r="E34" s="41">
        <f t="shared" si="0"/>
        <v>9.72</v>
      </c>
      <c r="F34" s="41">
        <v>0</v>
      </c>
      <c r="G34" s="24">
        <v>9.72</v>
      </c>
    </row>
    <row r="35" spans="1:7" ht="19.5" customHeight="1">
      <c r="A35" s="23" t="s">
        <v>345</v>
      </c>
      <c r="B35" s="40" t="s">
        <v>365</v>
      </c>
      <c r="C35" s="58" t="s">
        <v>86</v>
      </c>
      <c r="D35" s="23" t="s">
        <v>211</v>
      </c>
      <c r="E35" s="41">
        <f t="shared" si="0"/>
        <v>27.6</v>
      </c>
      <c r="F35" s="41">
        <v>0</v>
      </c>
      <c r="G35" s="24">
        <v>27.6</v>
      </c>
    </row>
    <row r="36" spans="1:7" ht="19.5" customHeight="1">
      <c r="A36" s="23" t="s">
        <v>345</v>
      </c>
      <c r="B36" s="40" t="s">
        <v>366</v>
      </c>
      <c r="C36" s="58" t="s">
        <v>86</v>
      </c>
      <c r="D36" s="23" t="s">
        <v>367</v>
      </c>
      <c r="E36" s="41">
        <f t="shared" si="0"/>
        <v>81.11</v>
      </c>
      <c r="F36" s="41">
        <v>0</v>
      </c>
      <c r="G36" s="24">
        <v>81.11</v>
      </c>
    </row>
    <row r="37" spans="1:7" ht="19.5" customHeight="1">
      <c r="A37" s="23" t="s">
        <v>345</v>
      </c>
      <c r="B37" s="40" t="s">
        <v>99</v>
      </c>
      <c r="C37" s="58" t="s">
        <v>86</v>
      </c>
      <c r="D37" s="23" t="s">
        <v>214</v>
      </c>
      <c r="E37" s="41">
        <f t="shared" si="0"/>
        <v>17.23</v>
      </c>
      <c r="F37" s="41">
        <v>0</v>
      </c>
      <c r="G37" s="24">
        <v>17.23</v>
      </c>
    </row>
    <row r="38" spans="1:7" ht="19.5" customHeight="1">
      <c r="A38" s="23" t="s">
        <v>38</v>
      </c>
      <c r="B38" s="40" t="s">
        <v>38</v>
      </c>
      <c r="C38" s="58" t="s">
        <v>38</v>
      </c>
      <c r="D38" s="23" t="s">
        <v>219</v>
      </c>
      <c r="E38" s="41">
        <f t="shared" si="0"/>
        <v>30.95</v>
      </c>
      <c r="F38" s="41">
        <v>30.95</v>
      </c>
      <c r="G38" s="24">
        <v>0</v>
      </c>
    </row>
    <row r="39" spans="1:7" ht="19.5" customHeight="1">
      <c r="A39" s="23" t="s">
        <v>368</v>
      </c>
      <c r="B39" s="40" t="s">
        <v>95</v>
      </c>
      <c r="C39" s="58" t="s">
        <v>86</v>
      </c>
      <c r="D39" s="23" t="s">
        <v>369</v>
      </c>
      <c r="E39" s="41">
        <f t="shared" si="0"/>
        <v>29.45</v>
      </c>
      <c r="F39" s="41">
        <v>29.45</v>
      </c>
      <c r="G39" s="24">
        <v>0</v>
      </c>
    </row>
    <row r="40" spans="1:7" ht="19.5" customHeight="1">
      <c r="A40" s="23" t="s">
        <v>368</v>
      </c>
      <c r="B40" s="40" t="s">
        <v>99</v>
      </c>
      <c r="C40" s="58" t="s">
        <v>86</v>
      </c>
      <c r="D40" s="23" t="s">
        <v>370</v>
      </c>
      <c r="E40" s="41">
        <f t="shared" si="0"/>
        <v>1.5</v>
      </c>
      <c r="F40" s="41">
        <v>1.5</v>
      </c>
      <c r="G40" s="24">
        <v>0</v>
      </c>
    </row>
    <row r="41" spans="1:7" ht="19.5" customHeight="1">
      <c r="A41" s="23" t="s">
        <v>38</v>
      </c>
      <c r="B41" s="40" t="s">
        <v>38</v>
      </c>
      <c r="C41" s="58" t="s">
        <v>38</v>
      </c>
      <c r="D41" s="23" t="s">
        <v>105</v>
      </c>
      <c r="E41" s="41">
        <f t="shared" si="0"/>
        <v>136.89</v>
      </c>
      <c r="F41" s="41">
        <v>122.53</v>
      </c>
      <c r="G41" s="24">
        <v>14.36</v>
      </c>
    </row>
    <row r="42" spans="1:7" ht="19.5" customHeight="1">
      <c r="A42" s="23" t="s">
        <v>38</v>
      </c>
      <c r="B42" s="40" t="s">
        <v>38</v>
      </c>
      <c r="C42" s="58" t="s">
        <v>38</v>
      </c>
      <c r="D42" s="23" t="s">
        <v>106</v>
      </c>
      <c r="E42" s="41">
        <f t="shared" si="0"/>
        <v>136.89</v>
      </c>
      <c r="F42" s="41">
        <v>122.53</v>
      </c>
      <c r="G42" s="24">
        <v>14.36</v>
      </c>
    </row>
    <row r="43" spans="1:7" ht="19.5" customHeight="1">
      <c r="A43" s="23" t="s">
        <v>38</v>
      </c>
      <c r="B43" s="40" t="s">
        <v>38</v>
      </c>
      <c r="C43" s="58" t="s">
        <v>38</v>
      </c>
      <c r="D43" s="23" t="s">
        <v>334</v>
      </c>
      <c r="E43" s="41">
        <f t="shared" si="0"/>
        <v>122.53</v>
      </c>
      <c r="F43" s="41">
        <v>122.53</v>
      </c>
      <c r="G43" s="24">
        <v>0</v>
      </c>
    </row>
    <row r="44" spans="1:7" ht="19.5" customHeight="1">
      <c r="A44" s="23" t="s">
        <v>335</v>
      </c>
      <c r="B44" s="40" t="s">
        <v>95</v>
      </c>
      <c r="C44" s="58" t="s">
        <v>107</v>
      </c>
      <c r="D44" s="23" t="s">
        <v>336</v>
      </c>
      <c r="E44" s="41">
        <f t="shared" si="0"/>
        <v>42.79</v>
      </c>
      <c r="F44" s="41">
        <v>42.79</v>
      </c>
      <c r="G44" s="24">
        <v>0</v>
      </c>
    </row>
    <row r="45" spans="1:7" ht="19.5" customHeight="1">
      <c r="A45" s="23" t="s">
        <v>335</v>
      </c>
      <c r="B45" s="40" t="s">
        <v>102</v>
      </c>
      <c r="C45" s="58" t="s">
        <v>107</v>
      </c>
      <c r="D45" s="23" t="s">
        <v>337</v>
      </c>
      <c r="E45" s="41">
        <f t="shared" si="0"/>
        <v>6.07</v>
      </c>
      <c r="F45" s="41">
        <v>6.07</v>
      </c>
      <c r="G45" s="24">
        <v>0</v>
      </c>
    </row>
    <row r="46" spans="1:7" ht="19.5" customHeight="1">
      <c r="A46" s="23" t="s">
        <v>335</v>
      </c>
      <c r="B46" s="40" t="s">
        <v>351</v>
      </c>
      <c r="C46" s="58" t="s">
        <v>107</v>
      </c>
      <c r="D46" s="23" t="s">
        <v>371</v>
      </c>
      <c r="E46" s="41">
        <f t="shared" si="0"/>
        <v>35.06</v>
      </c>
      <c r="F46" s="41">
        <v>35.06</v>
      </c>
      <c r="G46" s="24">
        <v>0</v>
      </c>
    </row>
    <row r="47" spans="1:7" ht="19.5" customHeight="1">
      <c r="A47" s="23" t="s">
        <v>335</v>
      </c>
      <c r="B47" s="40" t="s">
        <v>84</v>
      </c>
      <c r="C47" s="58" t="s">
        <v>107</v>
      </c>
      <c r="D47" s="23" t="s">
        <v>339</v>
      </c>
      <c r="E47" s="41">
        <f t="shared" si="0"/>
        <v>15.35</v>
      </c>
      <c r="F47" s="41">
        <v>15.35</v>
      </c>
      <c r="G47" s="24">
        <v>0</v>
      </c>
    </row>
    <row r="48" spans="1:7" ht="19.5" customHeight="1">
      <c r="A48" s="23" t="s">
        <v>335</v>
      </c>
      <c r="B48" s="40" t="s">
        <v>340</v>
      </c>
      <c r="C48" s="58" t="s">
        <v>107</v>
      </c>
      <c r="D48" s="23" t="s">
        <v>341</v>
      </c>
      <c r="E48" s="41">
        <f t="shared" si="0"/>
        <v>9.12</v>
      </c>
      <c r="F48" s="41">
        <v>9.12</v>
      </c>
      <c r="G48" s="24">
        <v>0</v>
      </c>
    </row>
    <row r="49" spans="1:7" ht="19.5" customHeight="1">
      <c r="A49" s="23" t="s">
        <v>335</v>
      </c>
      <c r="B49" s="40" t="s">
        <v>372</v>
      </c>
      <c r="C49" s="58" t="s">
        <v>107</v>
      </c>
      <c r="D49" s="23" t="s">
        <v>373</v>
      </c>
      <c r="E49" s="41">
        <f t="shared" si="0"/>
        <v>0.81</v>
      </c>
      <c r="F49" s="41">
        <v>0.81</v>
      </c>
      <c r="G49" s="24">
        <v>0</v>
      </c>
    </row>
    <row r="50" spans="1:7" ht="19.5" customHeight="1">
      <c r="A50" s="23" t="s">
        <v>335</v>
      </c>
      <c r="B50" s="40" t="s">
        <v>343</v>
      </c>
      <c r="C50" s="58" t="s">
        <v>107</v>
      </c>
      <c r="D50" s="23" t="s">
        <v>202</v>
      </c>
      <c r="E50" s="41">
        <f t="shared" si="0"/>
        <v>12.16</v>
      </c>
      <c r="F50" s="41">
        <v>12.16</v>
      </c>
      <c r="G50" s="24">
        <v>0</v>
      </c>
    </row>
    <row r="51" spans="1:7" ht="19.5" customHeight="1">
      <c r="A51" s="23" t="s">
        <v>335</v>
      </c>
      <c r="B51" s="40" t="s">
        <v>99</v>
      </c>
      <c r="C51" s="58" t="s">
        <v>107</v>
      </c>
      <c r="D51" s="23" t="s">
        <v>203</v>
      </c>
      <c r="E51" s="41">
        <f t="shared" si="0"/>
        <v>1.17</v>
      </c>
      <c r="F51" s="41">
        <v>1.17</v>
      </c>
      <c r="G51" s="24">
        <v>0</v>
      </c>
    </row>
    <row r="52" spans="1:7" ht="19.5" customHeight="1">
      <c r="A52" s="23" t="s">
        <v>38</v>
      </c>
      <c r="B52" s="40" t="s">
        <v>38</v>
      </c>
      <c r="C52" s="58" t="s">
        <v>38</v>
      </c>
      <c r="D52" s="23" t="s">
        <v>344</v>
      </c>
      <c r="E52" s="41">
        <f t="shared" si="0"/>
        <v>14.36</v>
      </c>
      <c r="F52" s="41">
        <v>0</v>
      </c>
      <c r="G52" s="24">
        <v>14.36</v>
      </c>
    </row>
    <row r="53" spans="1:7" ht="19.5" customHeight="1">
      <c r="A53" s="23" t="s">
        <v>345</v>
      </c>
      <c r="B53" s="40" t="s">
        <v>95</v>
      </c>
      <c r="C53" s="58" t="s">
        <v>107</v>
      </c>
      <c r="D53" s="23" t="s">
        <v>346</v>
      </c>
      <c r="E53" s="41">
        <f t="shared" si="0"/>
        <v>5.9</v>
      </c>
      <c r="F53" s="41">
        <v>0</v>
      </c>
      <c r="G53" s="24">
        <v>5.9</v>
      </c>
    </row>
    <row r="54" spans="1:7" ht="19.5" customHeight="1">
      <c r="A54" s="23" t="s">
        <v>345</v>
      </c>
      <c r="B54" s="40" t="s">
        <v>94</v>
      </c>
      <c r="C54" s="58" t="s">
        <v>107</v>
      </c>
      <c r="D54" s="23" t="s">
        <v>354</v>
      </c>
      <c r="E54" s="41">
        <f t="shared" si="0"/>
        <v>1.5</v>
      </c>
      <c r="F54" s="41">
        <v>0</v>
      </c>
      <c r="G54" s="24">
        <v>1.5</v>
      </c>
    </row>
    <row r="55" spans="1:7" ht="19.5" customHeight="1">
      <c r="A55" s="23" t="s">
        <v>345</v>
      </c>
      <c r="B55" s="40" t="s">
        <v>343</v>
      </c>
      <c r="C55" s="58" t="s">
        <v>107</v>
      </c>
      <c r="D55" s="23" t="s">
        <v>355</v>
      </c>
      <c r="E55" s="41">
        <f t="shared" si="0"/>
        <v>2</v>
      </c>
      <c r="F55" s="41">
        <v>0</v>
      </c>
      <c r="G55" s="24">
        <v>2</v>
      </c>
    </row>
    <row r="56" spans="1:7" ht="19.5" customHeight="1">
      <c r="A56" s="23" t="s">
        <v>345</v>
      </c>
      <c r="B56" s="40" t="s">
        <v>359</v>
      </c>
      <c r="C56" s="58" t="s">
        <v>107</v>
      </c>
      <c r="D56" s="23" t="s">
        <v>208</v>
      </c>
      <c r="E56" s="41">
        <f t="shared" si="0"/>
        <v>0.3</v>
      </c>
      <c r="F56" s="41">
        <v>0</v>
      </c>
      <c r="G56" s="24">
        <v>0.3</v>
      </c>
    </row>
    <row r="57" spans="1:7" ht="19.5" customHeight="1">
      <c r="A57" s="23" t="s">
        <v>345</v>
      </c>
      <c r="B57" s="40" t="s">
        <v>360</v>
      </c>
      <c r="C57" s="58" t="s">
        <v>107</v>
      </c>
      <c r="D57" s="23" t="s">
        <v>210</v>
      </c>
      <c r="E57" s="41">
        <f t="shared" si="0"/>
        <v>0.2</v>
      </c>
      <c r="F57" s="41">
        <v>0</v>
      </c>
      <c r="G57" s="24">
        <v>0.2</v>
      </c>
    </row>
    <row r="58" spans="1:7" ht="19.5" customHeight="1">
      <c r="A58" s="23" t="s">
        <v>345</v>
      </c>
      <c r="B58" s="40" t="s">
        <v>361</v>
      </c>
      <c r="C58" s="58" t="s">
        <v>107</v>
      </c>
      <c r="D58" s="23" t="s">
        <v>362</v>
      </c>
      <c r="E58" s="41">
        <f t="shared" si="0"/>
        <v>2.02</v>
      </c>
      <c r="F58" s="41">
        <v>0</v>
      </c>
      <c r="G58" s="24">
        <v>2.02</v>
      </c>
    </row>
    <row r="59" spans="1:7" ht="19.5" customHeight="1">
      <c r="A59" s="23" t="s">
        <v>345</v>
      </c>
      <c r="B59" s="40" t="s">
        <v>363</v>
      </c>
      <c r="C59" s="58" t="s">
        <v>107</v>
      </c>
      <c r="D59" s="23" t="s">
        <v>364</v>
      </c>
      <c r="E59" s="41">
        <f t="shared" si="0"/>
        <v>1.22</v>
      </c>
      <c r="F59" s="41">
        <v>0</v>
      </c>
      <c r="G59" s="24">
        <v>1.22</v>
      </c>
    </row>
    <row r="60" spans="1:7" ht="19.5" customHeight="1">
      <c r="A60" s="23" t="s">
        <v>345</v>
      </c>
      <c r="B60" s="40" t="s">
        <v>99</v>
      </c>
      <c r="C60" s="58" t="s">
        <v>107</v>
      </c>
      <c r="D60" s="23" t="s">
        <v>214</v>
      </c>
      <c r="E60" s="41">
        <f t="shared" si="0"/>
        <v>1.22</v>
      </c>
      <c r="F60" s="41">
        <v>0</v>
      </c>
      <c r="G60" s="24">
        <v>1.22</v>
      </c>
    </row>
    <row r="61" spans="1:7" ht="19.5" customHeight="1">
      <c r="A61" s="23" t="s">
        <v>38</v>
      </c>
      <c r="B61" s="40" t="s">
        <v>38</v>
      </c>
      <c r="C61" s="58" t="s">
        <v>38</v>
      </c>
      <c r="D61" s="23" t="s">
        <v>110</v>
      </c>
      <c r="E61" s="41">
        <f t="shared" si="0"/>
        <v>1864</v>
      </c>
      <c r="F61" s="41">
        <v>1477.34</v>
      </c>
      <c r="G61" s="24">
        <v>386.66</v>
      </c>
    </row>
    <row r="62" spans="1:7" ht="19.5" customHeight="1">
      <c r="A62" s="23" t="s">
        <v>38</v>
      </c>
      <c r="B62" s="40" t="s">
        <v>38</v>
      </c>
      <c r="C62" s="58" t="s">
        <v>38</v>
      </c>
      <c r="D62" s="23" t="s">
        <v>111</v>
      </c>
      <c r="E62" s="41">
        <f t="shared" si="0"/>
        <v>1864</v>
      </c>
      <c r="F62" s="41">
        <v>1477.34</v>
      </c>
      <c r="G62" s="24">
        <v>386.66</v>
      </c>
    </row>
    <row r="63" spans="1:7" ht="19.5" customHeight="1">
      <c r="A63" s="23" t="s">
        <v>38</v>
      </c>
      <c r="B63" s="40" t="s">
        <v>38</v>
      </c>
      <c r="C63" s="58" t="s">
        <v>38</v>
      </c>
      <c r="D63" s="23" t="s">
        <v>334</v>
      </c>
      <c r="E63" s="41">
        <f t="shared" si="0"/>
        <v>1477.34</v>
      </c>
      <c r="F63" s="41">
        <v>1477.34</v>
      </c>
      <c r="G63" s="24">
        <v>0</v>
      </c>
    </row>
    <row r="64" spans="1:7" ht="19.5" customHeight="1">
      <c r="A64" s="23" t="s">
        <v>335</v>
      </c>
      <c r="B64" s="40" t="s">
        <v>95</v>
      </c>
      <c r="C64" s="58" t="s">
        <v>112</v>
      </c>
      <c r="D64" s="23" t="s">
        <v>336</v>
      </c>
      <c r="E64" s="41">
        <f t="shared" si="0"/>
        <v>116.49</v>
      </c>
      <c r="F64" s="41">
        <v>116.49</v>
      </c>
      <c r="G64" s="24">
        <v>0</v>
      </c>
    </row>
    <row r="65" spans="1:7" ht="19.5" customHeight="1">
      <c r="A65" s="23" t="s">
        <v>335</v>
      </c>
      <c r="B65" s="40" t="s">
        <v>102</v>
      </c>
      <c r="C65" s="58" t="s">
        <v>112</v>
      </c>
      <c r="D65" s="23" t="s">
        <v>337</v>
      </c>
      <c r="E65" s="41">
        <f t="shared" si="0"/>
        <v>10.27</v>
      </c>
      <c r="F65" s="41">
        <v>10.27</v>
      </c>
      <c r="G65" s="24">
        <v>0</v>
      </c>
    </row>
    <row r="66" spans="1:7" ht="19.5" customHeight="1">
      <c r="A66" s="23" t="s">
        <v>335</v>
      </c>
      <c r="B66" s="40" t="s">
        <v>351</v>
      </c>
      <c r="C66" s="58" t="s">
        <v>112</v>
      </c>
      <c r="D66" s="23" t="s">
        <v>371</v>
      </c>
      <c r="E66" s="41">
        <f t="shared" si="0"/>
        <v>126.13</v>
      </c>
      <c r="F66" s="41">
        <v>126.13</v>
      </c>
      <c r="G66" s="24">
        <v>0</v>
      </c>
    </row>
    <row r="67" spans="1:7" ht="19.5" customHeight="1">
      <c r="A67" s="23" t="s">
        <v>335</v>
      </c>
      <c r="B67" s="40" t="s">
        <v>84</v>
      </c>
      <c r="C67" s="58" t="s">
        <v>112</v>
      </c>
      <c r="D67" s="23" t="s">
        <v>339</v>
      </c>
      <c r="E67" s="41">
        <f t="shared" si="0"/>
        <v>50.58</v>
      </c>
      <c r="F67" s="41">
        <v>50.58</v>
      </c>
      <c r="G67" s="24">
        <v>0</v>
      </c>
    </row>
    <row r="68" spans="1:7" ht="19.5" customHeight="1">
      <c r="A68" s="23" t="s">
        <v>335</v>
      </c>
      <c r="B68" s="40" t="s">
        <v>212</v>
      </c>
      <c r="C68" s="58" t="s">
        <v>112</v>
      </c>
      <c r="D68" s="23" t="s">
        <v>374</v>
      </c>
      <c r="E68" s="41">
        <f t="shared" si="0"/>
        <v>17.95</v>
      </c>
      <c r="F68" s="41">
        <v>17.95</v>
      </c>
      <c r="G68" s="24">
        <v>0</v>
      </c>
    </row>
    <row r="69" spans="1:7" ht="19.5" customHeight="1">
      <c r="A69" s="23" t="s">
        <v>335</v>
      </c>
      <c r="B69" s="40" t="s">
        <v>340</v>
      </c>
      <c r="C69" s="58" t="s">
        <v>112</v>
      </c>
      <c r="D69" s="23" t="s">
        <v>341</v>
      </c>
      <c r="E69" s="41">
        <f t="shared" si="0"/>
        <v>22.75</v>
      </c>
      <c r="F69" s="41">
        <v>22.75</v>
      </c>
      <c r="G69" s="24">
        <v>0</v>
      </c>
    </row>
    <row r="70" spans="1:7" ht="19.5" customHeight="1">
      <c r="A70" s="23" t="s">
        <v>335</v>
      </c>
      <c r="B70" s="40" t="s">
        <v>372</v>
      </c>
      <c r="C70" s="58" t="s">
        <v>112</v>
      </c>
      <c r="D70" s="23" t="s">
        <v>373</v>
      </c>
      <c r="E70" s="41">
        <f t="shared" si="0"/>
        <v>5.82</v>
      </c>
      <c r="F70" s="41">
        <v>5.82</v>
      </c>
      <c r="G70" s="24">
        <v>0</v>
      </c>
    </row>
    <row r="71" spans="1:7" ht="19.5" customHeight="1">
      <c r="A71" s="23" t="s">
        <v>335</v>
      </c>
      <c r="B71" s="40" t="s">
        <v>343</v>
      </c>
      <c r="C71" s="58" t="s">
        <v>112</v>
      </c>
      <c r="D71" s="23" t="s">
        <v>202</v>
      </c>
      <c r="E71" s="41">
        <f aca="true" t="shared" si="1" ref="E71:E134">SUM(F71:G71)</f>
        <v>30.35</v>
      </c>
      <c r="F71" s="41">
        <v>30.35</v>
      </c>
      <c r="G71" s="24">
        <v>0</v>
      </c>
    </row>
    <row r="72" spans="1:7" ht="19.5" customHeight="1">
      <c r="A72" s="23" t="s">
        <v>335</v>
      </c>
      <c r="B72" s="40" t="s">
        <v>99</v>
      </c>
      <c r="C72" s="58" t="s">
        <v>112</v>
      </c>
      <c r="D72" s="23" t="s">
        <v>203</v>
      </c>
      <c r="E72" s="41">
        <f t="shared" si="1"/>
        <v>1097</v>
      </c>
      <c r="F72" s="41">
        <v>1097</v>
      </c>
      <c r="G72" s="24">
        <v>0</v>
      </c>
    </row>
    <row r="73" spans="1:7" ht="19.5" customHeight="1">
      <c r="A73" s="23" t="s">
        <v>38</v>
      </c>
      <c r="B73" s="40" t="s">
        <v>38</v>
      </c>
      <c r="C73" s="58" t="s">
        <v>38</v>
      </c>
      <c r="D73" s="23" t="s">
        <v>344</v>
      </c>
      <c r="E73" s="41">
        <f t="shared" si="1"/>
        <v>386.66</v>
      </c>
      <c r="F73" s="41">
        <v>0</v>
      </c>
      <c r="G73" s="24">
        <v>386.66</v>
      </c>
    </row>
    <row r="74" spans="1:7" ht="19.5" customHeight="1">
      <c r="A74" s="23" t="s">
        <v>345</v>
      </c>
      <c r="B74" s="40" t="s">
        <v>95</v>
      </c>
      <c r="C74" s="58" t="s">
        <v>112</v>
      </c>
      <c r="D74" s="23" t="s">
        <v>346</v>
      </c>
      <c r="E74" s="41">
        <f t="shared" si="1"/>
        <v>80</v>
      </c>
      <c r="F74" s="41">
        <v>0</v>
      </c>
      <c r="G74" s="24">
        <v>80</v>
      </c>
    </row>
    <row r="75" spans="1:7" ht="19.5" customHeight="1">
      <c r="A75" s="23" t="s">
        <v>345</v>
      </c>
      <c r="B75" s="40" t="s">
        <v>102</v>
      </c>
      <c r="C75" s="58" t="s">
        <v>112</v>
      </c>
      <c r="D75" s="23" t="s">
        <v>347</v>
      </c>
      <c r="E75" s="41">
        <f t="shared" si="1"/>
        <v>45</v>
      </c>
      <c r="F75" s="41">
        <v>0</v>
      </c>
      <c r="G75" s="24">
        <v>45</v>
      </c>
    </row>
    <row r="76" spans="1:7" ht="19.5" customHeight="1">
      <c r="A76" s="23" t="s">
        <v>345</v>
      </c>
      <c r="B76" s="40" t="s">
        <v>85</v>
      </c>
      <c r="C76" s="58" t="s">
        <v>112</v>
      </c>
      <c r="D76" s="23" t="s">
        <v>375</v>
      </c>
      <c r="E76" s="41">
        <f t="shared" si="1"/>
        <v>25</v>
      </c>
      <c r="F76" s="41">
        <v>0</v>
      </c>
      <c r="G76" s="24">
        <v>25</v>
      </c>
    </row>
    <row r="77" spans="1:7" ht="19.5" customHeight="1">
      <c r="A77" s="23" t="s">
        <v>345</v>
      </c>
      <c r="B77" s="40" t="s">
        <v>90</v>
      </c>
      <c r="C77" s="58" t="s">
        <v>112</v>
      </c>
      <c r="D77" s="23" t="s">
        <v>348</v>
      </c>
      <c r="E77" s="41">
        <f t="shared" si="1"/>
        <v>2</v>
      </c>
      <c r="F77" s="41">
        <v>0</v>
      </c>
      <c r="G77" s="24">
        <v>2</v>
      </c>
    </row>
    <row r="78" spans="1:7" ht="19.5" customHeight="1">
      <c r="A78" s="23" t="s">
        <v>345</v>
      </c>
      <c r="B78" s="40" t="s">
        <v>89</v>
      </c>
      <c r="C78" s="58" t="s">
        <v>112</v>
      </c>
      <c r="D78" s="23" t="s">
        <v>349</v>
      </c>
      <c r="E78" s="41">
        <f t="shared" si="1"/>
        <v>25</v>
      </c>
      <c r="F78" s="41">
        <v>0</v>
      </c>
      <c r="G78" s="24">
        <v>25</v>
      </c>
    </row>
    <row r="79" spans="1:7" ht="19.5" customHeight="1">
      <c r="A79" s="23" t="s">
        <v>345</v>
      </c>
      <c r="B79" s="40" t="s">
        <v>120</v>
      </c>
      <c r="C79" s="58" t="s">
        <v>112</v>
      </c>
      <c r="D79" s="23" t="s">
        <v>350</v>
      </c>
      <c r="E79" s="41">
        <f t="shared" si="1"/>
        <v>35</v>
      </c>
      <c r="F79" s="41">
        <v>0</v>
      </c>
      <c r="G79" s="24">
        <v>35</v>
      </c>
    </row>
    <row r="80" spans="1:7" ht="19.5" customHeight="1">
      <c r="A80" s="23" t="s">
        <v>345</v>
      </c>
      <c r="B80" s="40" t="s">
        <v>351</v>
      </c>
      <c r="C80" s="58" t="s">
        <v>112</v>
      </c>
      <c r="D80" s="23" t="s">
        <v>352</v>
      </c>
      <c r="E80" s="41">
        <f t="shared" si="1"/>
        <v>5</v>
      </c>
      <c r="F80" s="41">
        <v>0</v>
      </c>
      <c r="G80" s="24">
        <v>5</v>
      </c>
    </row>
    <row r="81" spans="1:7" ht="19.5" customHeight="1">
      <c r="A81" s="23" t="s">
        <v>345</v>
      </c>
      <c r="B81" s="40" t="s">
        <v>212</v>
      </c>
      <c r="C81" s="58" t="s">
        <v>112</v>
      </c>
      <c r="D81" s="23" t="s">
        <v>353</v>
      </c>
      <c r="E81" s="41">
        <f t="shared" si="1"/>
        <v>1</v>
      </c>
      <c r="F81" s="41">
        <v>0</v>
      </c>
      <c r="G81" s="24">
        <v>1</v>
      </c>
    </row>
    <row r="82" spans="1:7" ht="19.5" customHeight="1">
      <c r="A82" s="23" t="s">
        <v>345</v>
      </c>
      <c r="B82" s="40" t="s">
        <v>94</v>
      </c>
      <c r="C82" s="58" t="s">
        <v>112</v>
      </c>
      <c r="D82" s="23" t="s">
        <v>354</v>
      </c>
      <c r="E82" s="41">
        <f t="shared" si="1"/>
        <v>12</v>
      </c>
      <c r="F82" s="41">
        <v>0</v>
      </c>
      <c r="G82" s="24">
        <v>12</v>
      </c>
    </row>
    <row r="83" spans="1:7" ht="19.5" customHeight="1">
      <c r="A83" s="23" t="s">
        <v>345</v>
      </c>
      <c r="B83" s="40" t="s">
        <v>343</v>
      </c>
      <c r="C83" s="58" t="s">
        <v>112</v>
      </c>
      <c r="D83" s="23" t="s">
        <v>355</v>
      </c>
      <c r="E83" s="41">
        <f t="shared" si="1"/>
        <v>24</v>
      </c>
      <c r="F83" s="41">
        <v>0</v>
      </c>
      <c r="G83" s="24">
        <v>24</v>
      </c>
    </row>
    <row r="84" spans="1:7" ht="19.5" customHeight="1">
      <c r="A84" s="23" t="s">
        <v>345</v>
      </c>
      <c r="B84" s="40" t="s">
        <v>356</v>
      </c>
      <c r="C84" s="58" t="s">
        <v>112</v>
      </c>
      <c r="D84" s="23" t="s">
        <v>357</v>
      </c>
      <c r="E84" s="41">
        <f t="shared" si="1"/>
        <v>16</v>
      </c>
      <c r="F84" s="41">
        <v>0</v>
      </c>
      <c r="G84" s="24">
        <v>16</v>
      </c>
    </row>
    <row r="85" spans="1:7" ht="19.5" customHeight="1">
      <c r="A85" s="23" t="s">
        <v>345</v>
      </c>
      <c r="B85" s="40" t="s">
        <v>359</v>
      </c>
      <c r="C85" s="58" t="s">
        <v>112</v>
      </c>
      <c r="D85" s="23" t="s">
        <v>208</v>
      </c>
      <c r="E85" s="41">
        <f t="shared" si="1"/>
        <v>5</v>
      </c>
      <c r="F85" s="41">
        <v>0</v>
      </c>
      <c r="G85" s="24">
        <v>5</v>
      </c>
    </row>
    <row r="86" spans="1:7" ht="19.5" customHeight="1">
      <c r="A86" s="23" t="s">
        <v>345</v>
      </c>
      <c r="B86" s="40" t="s">
        <v>360</v>
      </c>
      <c r="C86" s="58" t="s">
        <v>112</v>
      </c>
      <c r="D86" s="23" t="s">
        <v>210</v>
      </c>
      <c r="E86" s="41">
        <f t="shared" si="1"/>
        <v>2</v>
      </c>
      <c r="F86" s="41">
        <v>0</v>
      </c>
      <c r="G86" s="24">
        <v>2</v>
      </c>
    </row>
    <row r="87" spans="1:7" ht="19.5" customHeight="1">
      <c r="A87" s="23" t="s">
        <v>345</v>
      </c>
      <c r="B87" s="40" t="s">
        <v>376</v>
      </c>
      <c r="C87" s="58" t="s">
        <v>112</v>
      </c>
      <c r="D87" s="23" t="s">
        <v>377</v>
      </c>
      <c r="E87" s="41">
        <f t="shared" si="1"/>
        <v>30</v>
      </c>
      <c r="F87" s="41">
        <v>0</v>
      </c>
      <c r="G87" s="24">
        <v>30</v>
      </c>
    </row>
    <row r="88" spans="1:7" ht="19.5" customHeight="1">
      <c r="A88" s="23" t="s">
        <v>345</v>
      </c>
      <c r="B88" s="40" t="s">
        <v>361</v>
      </c>
      <c r="C88" s="58" t="s">
        <v>112</v>
      </c>
      <c r="D88" s="23" t="s">
        <v>362</v>
      </c>
      <c r="E88" s="41">
        <f t="shared" si="1"/>
        <v>27</v>
      </c>
      <c r="F88" s="41">
        <v>0</v>
      </c>
      <c r="G88" s="24">
        <v>27</v>
      </c>
    </row>
    <row r="89" spans="1:7" ht="19.5" customHeight="1">
      <c r="A89" s="23" t="s">
        <v>345</v>
      </c>
      <c r="B89" s="40" t="s">
        <v>363</v>
      </c>
      <c r="C89" s="58" t="s">
        <v>112</v>
      </c>
      <c r="D89" s="23" t="s">
        <v>364</v>
      </c>
      <c r="E89" s="41">
        <f t="shared" si="1"/>
        <v>3.49</v>
      </c>
      <c r="F89" s="41">
        <v>0</v>
      </c>
      <c r="G89" s="24">
        <v>3.49</v>
      </c>
    </row>
    <row r="90" spans="1:7" ht="19.5" customHeight="1">
      <c r="A90" s="23" t="s">
        <v>345</v>
      </c>
      <c r="B90" s="40" t="s">
        <v>99</v>
      </c>
      <c r="C90" s="58" t="s">
        <v>112</v>
      </c>
      <c r="D90" s="23" t="s">
        <v>214</v>
      </c>
      <c r="E90" s="41">
        <f t="shared" si="1"/>
        <v>49.17</v>
      </c>
      <c r="F90" s="41">
        <v>0</v>
      </c>
      <c r="G90" s="24">
        <v>49.17</v>
      </c>
    </row>
    <row r="91" spans="1:7" ht="19.5" customHeight="1">
      <c r="A91" s="23" t="s">
        <v>38</v>
      </c>
      <c r="B91" s="40" t="s">
        <v>38</v>
      </c>
      <c r="C91" s="58" t="s">
        <v>38</v>
      </c>
      <c r="D91" s="23" t="s">
        <v>115</v>
      </c>
      <c r="E91" s="41">
        <f t="shared" si="1"/>
        <v>2950.43</v>
      </c>
      <c r="F91" s="41">
        <v>2701.54</v>
      </c>
      <c r="G91" s="24">
        <v>248.89</v>
      </c>
    </row>
    <row r="92" spans="1:7" ht="19.5" customHeight="1">
      <c r="A92" s="23" t="s">
        <v>38</v>
      </c>
      <c r="B92" s="40" t="s">
        <v>38</v>
      </c>
      <c r="C92" s="58" t="s">
        <v>38</v>
      </c>
      <c r="D92" s="23" t="s">
        <v>116</v>
      </c>
      <c r="E92" s="41">
        <f t="shared" si="1"/>
        <v>2094.4700000000003</v>
      </c>
      <c r="F92" s="41">
        <v>1923.41</v>
      </c>
      <c r="G92" s="24">
        <v>171.06</v>
      </c>
    </row>
    <row r="93" spans="1:7" ht="19.5" customHeight="1">
      <c r="A93" s="23" t="s">
        <v>38</v>
      </c>
      <c r="B93" s="40" t="s">
        <v>38</v>
      </c>
      <c r="C93" s="58" t="s">
        <v>38</v>
      </c>
      <c r="D93" s="23" t="s">
        <v>334</v>
      </c>
      <c r="E93" s="41">
        <f t="shared" si="1"/>
        <v>1921.89</v>
      </c>
      <c r="F93" s="41">
        <v>1921.89</v>
      </c>
      <c r="G93" s="24">
        <v>0</v>
      </c>
    </row>
    <row r="94" spans="1:7" ht="19.5" customHeight="1">
      <c r="A94" s="23" t="s">
        <v>335</v>
      </c>
      <c r="B94" s="40" t="s">
        <v>95</v>
      </c>
      <c r="C94" s="58" t="s">
        <v>117</v>
      </c>
      <c r="D94" s="23" t="s">
        <v>336</v>
      </c>
      <c r="E94" s="41">
        <f t="shared" si="1"/>
        <v>929.15</v>
      </c>
      <c r="F94" s="41">
        <v>929.15</v>
      </c>
      <c r="G94" s="24">
        <v>0</v>
      </c>
    </row>
    <row r="95" spans="1:7" ht="19.5" customHeight="1">
      <c r="A95" s="23" t="s">
        <v>335</v>
      </c>
      <c r="B95" s="40" t="s">
        <v>102</v>
      </c>
      <c r="C95" s="58" t="s">
        <v>117</v>
      </c>
      <c r="D95" s="23" t="s">
        <v>337</v>
      </c>
      <c r="E95" s="41">
        <f t="shared" si="1"/>
        <v>295.83</v>
      </c>
      <c r="F95" s="41">
        <v>295.83</v>
      </c>
      <c r="G95" s="24">
        <v>0</v>
      </c>
    </row>
    <row r="96" spans="1:7" ht="19.5" customHeight="1">
      <c r="A96" s="23" t="s">
        <v>335</v>
      </c>
      <c r="B96" s="40" t="s">
        <v>351</v>
      </c>
      <c r="C96" s="58" t="s">
        <v>117</v>
      </c>
      <c r="D96" s="23" t="s">
        <v>371</v>
      </c>
      <c r="E96" s="41">
        <f t="shared" si="1"/>
        <v>126.73</v>
      </c>
      <c r="F96" s="41">
        <v>126.73</v>
      </c>
      <c r="G96" s="24">
        <v>0</v>
      </c>
    </row>
    <row r="97" spans="1:7" ht="19.5" customHeight="1">
      <c r="A97" s="23" t="s">
        <v>335</v>
      </c>
      <c r="B97" s="40" t="s">
        <v>84</v>
      </c>
      <c r="C97" s="58" t="s">
        <v>117</v>
      </c>
      <c r="D97" s="23" t="s">
        <v>339</v>
      </c>
      <c r="E97" s="41">
        <f t="shared" si="1"/>
        <v>228.99</v>
      </c>
      <c r="F97" s="41">
        <v>228.99</v>
      </c>
      <c r="G97" s="24">
        <v>0</v>
      </c>
    </row>
    <row r="98" spans="1:7" ht="19.5" customHeight="1">
      <c r="A98" s="23" t="s">
        <v>335</v>
      </c>
      <c r="B98" s="40" t="s">
        <v>212</v>
      </c>
      <c r="C98" s="58" t="s">
        <v>117</v>
      </c>
      <c r="D98" s="23" t="s">
        <v>374</v>
      </c>
      <c r="E98" s="41">
        <f t="shared" si="1"/>
        <v>91.6</v>
      </c>
      <c r="F98" s="41">
        <v>91.6</v>
      </c>
      <c r="G98" s="24">
        <v>0</v>
      </c>
    </row>
    <row r="99" spans="1:7" ht="19.5" customHeight="1">
      <c r="A99" s="23" t="s">
        <v>335</v>
      </c>
      <c r="B99" s="40" t="s">
        <v>340</v>
      </c>
      <c r="C99" s="58" t="s">
        <v>117</v>
      </c>
      <c r="D99" s="23" t="s">
        <v>341</v>
      </c>
      <c r="E99" s="41">
        <f t="shared" si="1"/>
        <v>103.04</v>
      </c>
      <c r="F99" s="41">
        <v>103.04</v>
      </c>
      <c r="G99" s="24">
        <v>0</v>
      </c>
    </row>
    <row r="100" spans="1:7" ht="19.5" customHeight="1">
      <c r="A100" s="23" t="s">
        <v>335</v>
      </c>
      <c r="B100" s="40" t="s">
        <v>372</v>
      </c>
      <c r="C100" s="58" t="s">
        <v>117</v>
      </c>
      <c r="D100" s="23" t="s">
        <v>373</v>
      </c>
      <c r="E100" s="41">
        <f t="shared" si="1"/>
        <v>9.16</v>
      </c>
      <c r="F100" s="41">
        <v>9.16</v>
      </c>
      <c r="G100" s="24">
        <v>0</v>
      </c>
    </row>
    <row r="101" spans="1:7" ht="19.5" customHeight="1">
      <c r="A101" s="23" t="s">
        <v>335</v>
      </c>
      <c r="B101" s="40" t="s">
        <v>343</v>
      </c>
      <c r="C101" s="58" t="s">
        <v>117</v>
      </c>
      <c r="D101" s="23" t="s">
        <v>202</v>
      </c>
      <c r="E101" s="41">
        <f t="shared" si="1"/>
        <v>137.39</v>
      </c>
      <c r="F101" s="41">
        <v>137.39</v>
      </c>
      <c r="G101" s="24">
        <v>0</v>
      </c>
    </row>
    <row r="102" spans="1:7" ht="19.5" customHeight="1">
      <c r="A102" s="23" t="s">
        <v>38</v>
      </c>
      <c r="B102" s="40" t="s">
        <v>38</v>
      </c>
      <c r="C102" s="58" t="s">
        <v>38</v>
      </c>
      <c r="D102" s="23" t="s">
        <v>344</v>
      </c>
      <c r="E102" s="41">
        <f t="shared" si="1"/>
        <v>171.06</v>
      </c>
      <c r="F102" s="41">
        <v>0</v>
      </c>
      <c r="G102" s="24">
        <v>171.06</v>
      </c>
    </row>
    <row r="103" spans="1:7" ht="19.5" customHeight="1">
      <c r="A103" s="23" t="s">
        <v>345</v>
      </c>
      <c r="B103" s="40" t="s">
        <v>95</v>
      </c>
      <c r="C103" s="58" t="s">
        <v>117</v>
      </c>
      <c r="D103" s="23" t="s">
        <v>346</v>
      </c>
      <c r="E103" s="41">
        <f t="shared" si="1"/>
        <v>15</v>
      </c>
      <c r="F103" s="41">
        <v>0</v>
      </c>
      <c r="G103" s="24">
        <v>15</v>
      </c>
    </row>
    <row r="104" spans="1:7" ht="19.5" customHeight="1">
      <c r="A104" s="23" t="s">
        <v>345</v>
      </c>
      <c r="B104" s="40" t="s">
        <v>102</v>
      </c>
      <c r="C104" s="58" t="s">
        <v>117</v>
      </c>
      <c r="D104" s="23" t="s">
        <v>347</v>
      </c>
      <c r="E104" s="41">
        <f t="shared" si="1"/>
        <v>12</v>
      </c>
      <c r="F104" s="41">
        <v>0</v>
      </c>
      <c r="G104" s="24">
        <v>12</v>
      </c>
    </row>
    <row r="105" spans="1:7" ht="19.5" customHeight="1">
      <c r="A105" s="23" t="s">
        <v>345</v>
      </c>
      <c r="B105" s="40" t="s">
        <v>85</v>
      </c>
      <c r="C105" s="58" t="s">
        <v>117</v>
      </c>
      <c r="D105" s="23" t="s">
        <v>375</v>
      </c>
      <c r="E105" s="41">
        <f t="shared" si="1"/>
        <v>10</v>
      </c>
      <c r="F105" s="41">
        <v>0</v>
      </c>
      <c r="G105" s="24">
        <v>10</v>
      </c>
    </row>
    <row r="106" spans="1:7" ht="19.5" customHeight="1">
      <c r="A106" s="23" t="s">
        <v>345</v>
      </c>
      <c r="B106" s="40" t="s">
        <v>89</v>
      </c>
      <c r="C106" s="58" t="s">
        <v>117</v>
      </c>
      <c r="D106" s="23" t="s">
        <v>349</v>
      </c>
      <c r="E106" s="41">
        <f t="shared" si="1"/>
        <v>6</v>
      </c>
      <c r="F106" s="41">
        <v>0</v>
      </c>
      <c r="G106" s="24">
        <v>6</v>
      </c>
    </row>
    <row r="107" spans="1:7" ht="19.5" customHeight="1">
      <c r="A107" s="23" t="s">
        <v>345</v>
      </c>
      <c r="B107" s="40" t="s">
        <v>120</v>
      </c>
      <c r="C107" s="58" t="s">
        <v>117</v>
      </c>
      <c r="D107" s="23" t="s">
        <v>350</v>
      </c>
      <c r="E107" s="41">
        <f t="shared" si="1"/>
        <v>12</v>
      </c>
      <c r="F107" s="41">
        <v>0</v>
      </c>
      <c r="G107" s="24">
        <v>12</v>
      </c>
    </row>
    <row r="108" spans="1:7" ht="19.5" customHeight="1">
      <c r="A108" s="23" t="s">
        <v>345</v>
      </c>
      <c r="B108" s="40" t="s">
        <v>351</v>
      </c>
      <c r="C108" s="58" t="s">
        <v>117</v>
      </c>
      <c r="D108" s="23" t="s">
        <v>352</v>
      </c>
      <c r="E108" s="41">
        <f t="shared" si="1"/>
        <v>8.74</v>
      </c>
      <c r="F108" s="41">
        <v>0</v>
      </c>
      <c r="G108" s="24">
        <v>8.74</v>
      </c>
    </row>
    <row r="109" spans="1:7" ht="19.5" customHeight="1">
      <c r="A109" s="23" t="s">
        <v>345</v>
      </c>
      <c r="B109" s="40" t="s">
        <v>94</v>
      </c>
      <c r="C109" s="58" t="s">
        <v>117</v>
      </c>
      <c r="D109" s="23" t="s">
        <v>354</v>
      </c>
      <c r="E109" s="41">
        <f t="shared" si="1"/>
        <v>20</v>
      </c>
      <c r="F109" s="41">
        <v>0</v>
      </c>
      <c r="G109" s="24">
        <v>20</v>
      </c>
    </row>
    <row r="110" spans="1:7" ht="19.5" customHeight="1">
      <c r="A110" s="23" t="s">
        <v>345</v>
      </c>
      <c r="B110" s="40" t="s">
        <v>359</v>
      </c>
      <c r="C110" s="58" t="s">
        <v>117</v>
      </c>
      <c r="D110" s="23" t="s">
        <v>208</v>
      </c>
      <c r="E110" s="41">
        <f t="shared" si="1"/>
        <v>5</v>
      </c>
      <c r="F110" s="41">
        <v>0</v>
      </c>
      <c r="G110" s="24">
        <v>5</v>
      </c>
    </row>
    <row r="111" spans="1:7" ht="19.5" customHeight="1">
      <c r="A111" s="23" t="s">
        <v>345</v>
      </c>
      <c r="B111" s="40" t="s">
        <v>360</v>
      </c>
      <c r="C111" s="58" t="s">
        <v>117</v>
      </c>
      <c r="D111" s="23" t="s">
        <v>210</v>
      </c>
      <c r="E111" s="41">
        <f t="shared" si="1"/>
        <v>1.5</v>
      </c>
      <c r="F111" s="41">
        <v>0</v>
      </c>
      <c r="G111" s="24">
        <v>1.5</v>
      </c>
    </row>
    <row r="112" spans="1:7" ht="19.5" customHeight="1">
      <c r="A112" s="23" t="s">
        <v>345</v>
      </c>
      <c r="B112" s="40" t="s">
        <v>376</v>
      </c>
      <c r="C112" s="58" t="s">
        <v>117</v>
      </c>
      <c r="D112" s="23" t="s">
        <v>377</v>
      </c>
      <c r="E112" s="41">
        <f t="shared" si="1"/>
        <v>15</v>
      </c>
      <c r="F112" s="41">
        <v>0</v>
      </c>
      <c r="G112" s="24">
        <v>15</v>
      </c>
    </row>
    <row r="113" spans="1:7" ht="19.5" customHeight="1">
      <c r="A113" s="23" t="s">
        <v>345</v>
      </c>
      <c r="B113" s="40" t="s">
        <v>361</v>
      </c>
      <c r="C113" s="58" t="s">
        <v>117</v>
      </c>
      <c r="D113" s="23" t="s">
        <v>362</v>
      </c>
      <c r="E113" s="41">
        <f t="shared" si="1"/>
        <v>22.9</v>
      </c>
      <c r="F113" s="41">
        <v>0</v>
      </c>
      <c r="G113" s="24">
        <v>22.9</v>
      </c>
    </row>
    <row r="114" spans="1:7" ht="19.5" customHeight="1">
      <c r="A114" s="23" t="s">
        <v>345</v>
      </c>
      <c r="B114" s="40" t="s">
        <v>363</v>
      </c>
      <c r="C114" s="58" t="s">
        <v>117</v>
      </c>
      <c r="D114" s="23" t="s">
        <v>364</v>
      </c>
      <c r="E114" s="41">
        <f t="shared" si="1"/>
        <v>27.87</v>
      </c>
      <c r="F114" s="41">
        <v>0</v>
      </c>
      <c r="G114" s="24">
        <v>27.87</v>
      </c>
    </row>
    <row r="115" spans="1:7" ht="19.5" customHeight="1">
      <c r="A115" s="23" t="s">
        <v>345</v>
      </c>
      <c r="B115" s="40" t="s">
        <v>365</v>
      </c>
      <c r="C115" s="58" t="s">
        <v>117</v>
      </c>
      <c r="D115" s="23" t="s">
        <v>211</v>
      </c>
      <c r="E115" s="41">
        <f t="shared" si="1"/>
        <v>13.79</v>
      </c>
      <c r="F115" s="41">
        <v>0</v>
      </c>
      <c r="G115" s="24">
        <v>13.79</v>
      </c>
    </row>
    <row r="116" spans="1:7" ht="19.5" customHeight="1">
      <c r="A116" s="23" t="s">
        <v>345</v>
      </c>
      <c r="B116" s="40" t="s">
        <v>99</v>
      </c>
      <c r="C116" s="58" t="s">
        <v>117</v>
      </c>
      <c r="D116" s="23" t="s">
        <v>214</v>
      </c>
      <c r="E116" s="41">
        <f t="shared" si="1"/>
        <v>1.26</v>
      </c>
      <c r="F116" s="41">
        <v>0</v>
      </c>
      <c r="G116" s="24">
        <v>1.26</v>
      </c>
    </row>
    <row r="117" spans="1:7" ht="19.5" customHeight="1">
      <c r="A117" s="23" t="s">
        <v>38</v>
      </c>
      <c r="B117" s="40" t="s">
        <v>38</v>
      </c>
      <c r="C117" s="58" t="s">
        <v>38</v>
      </c>
      <c r="D117" s="23" t="s">
        <v>219</v>
      </c>
      <c r="E117" s="41">
        <f t="shared" si="1"/>
        <v>1.52</v>
      </c>
      <c r="F117" s="41">
        <v>1.52</v>
      </c>
      <c r="G117" s="24">
        <v>0</v>
      </c>
    </row>
    <row r="118" spans="1:7" ht="19.5" customHeight="1">
      <c r="A118" s="23" t="s">
        <v>368</v>
      </c>
      <c r="B118" s="40" t="s">
        <v>212</v>
      </c>
      <c r="C118" s="58" t="s">
        <v>117</v>
      </c>
      <c r="D118" s="23" t="s">
        <v>378</v>
      </c>
      <c r="E118" s="41">
        <f t="shared" si="1"/>
        <v>0.53</v>
      </c>
      <c r="F118" s="41">
        <v>0.53</v>
      </c>
      <c r="G118" s="24">
        <v>0</v>
      </c>
    </row>
    <row r="119" spans="1:7" ht="19.5" customHeight="1">
      <c r="A119" s="23" t="s">
        <v>368</v>
      </c>
      <c r="B119" s="40" t="s">
        <v>99</v>
      </c>
      <c r="C119" s="58" t="s">
        <v>117</v>
      </c>
      <c r="D119" s="23" t="s">
        <v>370</v>
      </c>
      <c r="E119" s="41">
        <f t="shared" si="1"/>
        <v>0.99</v>
      </c>
      <c r="F119" s="41">
        <v>0.99</v>
      </c>
      <c r="G119" s="24">
        <v>0</v>
      </c>
    </row>
    <row r="120" spans="1:7" ht="19.5" customHeight="1">
      <c r="A120" s="23" t="s">
        <v>38</v>
      </c>
      <c r="B120" s="40" t="s">
        <v>38</v>
      </c>
      <c r="C120" s="58" t="s">
        <v>38</v>
      </c>
      <c r="D120" s="23" t="s">
        <v>125</v>
      </c>
      <c r="E120" s="41">
        <f t="shared" si="1"/>
        <v>167.4</v>
      </c>
      <c r="F120" s="41">
        <v>132.53</v>
      </c>
      <c r="G120" s="24">
        <v>34.87</v>
      </c>
    </row>
    <row r="121" spans="1:7" ht="19.5" customHeight="1">
      <c r="A121" s="23" t="s">
        <v>38</v>
      </c>
      <c r="B121" s="40" t="s">
        <v>38</v>
      </c>
      <c r="C121" s="58" t="s">
        <v>38</v>
      </c>
      <c r="D121" s="23" t="s">
        <v>334</v>
      </c>
      <c r="E121" s="41">
        <f t="shared" si="1"/>
        <v>132.52</v>
      </c>
      <c r="F121" s="41">
        <v>132.52</v>
      </c>
      <c r="G121" s="24">
        <v>0</v>
      </c>
    </row>
    <row r="122" spans="1:7" ht="19.5" customHeight="1">
      <c r="A122" s="23" t="s">
        <v>335</v>
      </c>
      <c r="B122" s="40" t="s">
        <v>95</v>
      </c>
      <c r="C122" s="58" t="s">
        <v>126</v>
      </c>
      <c r="D122" s="23" t="s">
        <v>336</v>
      </c>
      <c r="E122" s="41">
        <f t="shared" si="1"/>
        <v>42.86</v>
      </c>
      <c r="F122" s="41">
        <v>42.86</v>
      </c>
      <c r="G122" s="24">
        <v>0</v>
      </c>
    </row>
    <row r="123" spans="1:7" ht="19.5" customHeight="1">
      <c r="A123" s="23" t="s">
        <v>335</v>
      </c>
      <c r="B123" s="40" t="s">
        <v>102</v>
      </c>
      <c r="C123" s="58" t="s">
        <v>126</v>
      </c>
      <c r="D123" s="23" t="s">
        <v>337</v>
      </c>
      <c r="E123" s="41">
        <f t="shared" si="1"/>
        <v>7.83</v>
      </c>
      <c r="F123" s="41">
        <v>7.83</v>
      </c>
      <c r="G123" s="24">
        <v>0</v>
      </c>
    </row>
    <row r="124" spans="1:7" ht="19.5" customHeight="1">
      <c r="A124" s="23" t="s">
        <v>335</v>
      </c>
      <c r="B124" s="40" t="s">
        <v>351</v>
      </c>
      <c r="C124" s="58" t="s">
        <v>126</v>
      </c>
      <c r="D124" s="23" t="s">
        <v>371</v>
      </c>
      <c r="E124" s="41">
        <f t="shared" si="1"/>
        <v>38.22</v>
      </c>
      <c r="F124" s="41">
        <v>38.22</v>
      </c>
      <c r="G124" s="24">
        <v>0</v>
      </c>
    </row>
    <row r="125" spans="1:7" ht="19.5" customHeight="1">
      <c r="A125" s="23" t="s">
        <v>335</v>
      </c>
      <c r="B125" s="40" t="s">
        <v>84</v>
      </c>
      <c r="C125" s="58" t="s">
        <v>126</v>
      </c>
      <c r="D125" s="23" t="s">
        <v>339</v>
      </c>
      <c r="E125" s="41">
        <f t="shared" si="1"/>
        <v>17</v>
      </c>
      <c r="F125" s="41">
        <v>17</v>
      </c>
      <c r="G125" s="24">
        <v>0</v>
      </c>
    </row>
    <row r="126" spans="1:7" ht="19.5" customHeight="1">
      <c r="A126" s="23" t="s">
        <v>335</v>
      </c>
      <c r="B126" s="40" t="s">
        <v>212</v>
      </c>
      <c r="C126" s="58" t="s">
        <v>126</v>
      </c>
      <c r="D126" s="23" t="s">
        <v>374</v>
      </c>
      <c r="E126" s="41">
        <f t="shared" si="1"/>
        <v>6.8</v>
      </c>
      <c r="F126" s="41">
        <v>6.8</v>
      </c>
      <c r="G126" s="24">
        <v>0</v>
      </c>
    </row>
    <row r="127" spans="1:7" ht="19.5" customHeight="1">
      <c r="A127" s="23" t="s">
        <v>335</v>
      </c>
      <c r="B127" s="40" t="s">
        <v>340</v>
      </c>
      <c r="C127" s="58" t="s">
        <v>126</v>
      </c>
      <c r="D127" s="23" t="s">
        <v>341</v>
      </c>
      <c r="E127" s="41">
        <f t="shared" si="1"/>
        <v>7.65</v>
      </c>
      <c r="F127" s="41">
        <v>7.65</v>
      </c>
      <c r="G127" s="24">
        <v>0</v>
      </c>
    </row>
    <row r="128" spans="1:7" ht="19.5" customHeight="1">
      <c r="A128" s="23" t="s">
        <v>335</v>
      </c>
      <c r="B128" s="40" t="s">
        <v>372</v>
      </c>
      <c r="C128" s="58" t="s">
        <v>126</v>
      </c>
      <c r="D128" s="23" t="s">
        <v>373</v>
      </c>
      <c r="E128" s="41">
        <f t="shared" si="1"/>
        <v>1.96</v>
      </c>
      <c r="F128" s="41">
        <v>1.96</v>
      </c>
      <c r="G128" s="24">
        <v>0</v>
      </c>
    </row>
    <row r="129" spans="1:7" ht="19.5" customHeight="1">
      <c r="A129" s="23" t="s">
        <v>335</v>
      </c>
      <c r="B129" s="40" t="s">
        <v>343</v>
      </c>
      <c r="C129" s="58" t="s">
        <v>126</v>
      </c>
      <c r="D129" s="23" t="s">
        <v>202</v>
      </c>
      <c r="E129" s="41">
        <f t="shared" si="1"/>
        <v>10.2</v>
      </c>
      <c r="F129" s="41">
        <v>10.2</v>
      </c>
      <c r="G129" s="24">
        <v>0</v>
      </c>
    </row>
    <row r="130" spans="1:7" ht="19.5" customHeight="1">
      <c r="A130" s="23" t="s">
        <v>38</v>
      </c>
      <c r="B130" s="40" t="s">
        <v>38</v>
      </c>
      <c r="C130" s="58" t="s">
        <v>38</v>
      </c>
      <c r="D130" s="23" t="s">
        <v>344</v>
      </c>
      <c r="E130" s="41">
        <f t="shared" si="1"/>
        <v>34.87</v>
      </c>
      <c r="F130" s="41">
        <v>0</v>
      </c>
      <c r="G130" s="24">
        <v>34.87</v>
      </c>
    </row>
    <row r="131" spans="1:7" ht="19.5" customHeight="1">
      <c r="A131" s="23" t="s">
        <v>345</v>
      </c>
      <c r="B131" s="40" t="s">
        <v>95</v>
      </c>
      <c r="C131" s="58" t="s">
        <v>126</v>
      </c>
      <c r="D131" s="23" t="s">
        <v>346</v>
      </c>
      <c r="E131" s="41">
        <f t="shared" si="1"/>
        <v>3.25</v>
      </c>
      <c r="F131" s="41">
        <v>0</v>
      </c>
      <c r="G131" s="24">
        <v>3.25</v>
      </c>
    </row>
    <row r="132" spans="1:7" ht="19.5" customHeight="1">
      <c r="A132" s="23" t="s">
        <v>345</v>
      </c>
      <c r="B132" s="40" t="s">
        <v>89</v>
      </c>
      <c r="C132" s="58" t="s">
        <v>126</v>
      </c>
      <c r="D132" s="23" t="s">
        <v>349</v>
      </c>
      <c r="E132" s="41">
        <f t="shared" si="1"/>
        <v>0.18</v>
      </c>
      <c r="F132" s="41">
        <v>0</v>
      </c>
      <c r="G132" s="24">
        <v>0.18</v>
      </c>
    </row>
    <row r="133" spans="1:7" ht="19.5" customHeight="1">
      <c r="A133" s="23" t="s">
        <v>345</v>
      </c>
      <c r="B133" s="40" t="s">
        <v>120</v>
      </c>
      <c r="C133" s="58" t="s">
        <v>126</v>
      </c>
      <c r="D133" s="23" t="s">
        <v>350</v>
      </c>
      <c r="E133" s="41">
        <f t="shared" si="1"/>
        <v>3</v>
      </c>
      <c r="F133" s="41">
        <v>0</v>
      </c>
      <c r="G133" s="24">
        <v>3</v>
      </c>
    </row>
    <row r="134" spans="1:7" ht="19.5" customHeight="1">
      <c r="A134" s="23" t="s">
        <v>345</v>
      </c>
      <c r="B134" s="40" t="s">
        <v>212</v>
      </c>
      <c r="C134" s="58" t="s">
        <v>126</v>
      </c>
      <c r="D134" s="23" t="s">
        <v>353</v>
      </c>
      <c r="E134" s="41">
        <f t="shared" si="1"/>
        <v>20.97</v>
      </c>
      <c r="F134" s="41">
        <v>0</v>
      </c>
      <c r="G134" s="24">
        <v>20.97</v>
      </c>
    </row>
    <row r="135" spans="1:7" ht="19.5" customHeight="1">
      <c r="A135" s="23" t="s">
        <v>345</v>
      </c>
      <c r="B135" s="40" t="s">
        <v>94</v>
      </c>
      <c r="C135" s="58" t="s">
        <v>126</v>
      </c>
      <c r="D135" s="23" t="s">
        <v>354</v>
      </c>
      <c r="E135" s="41">
        <f aca="true" t="shared" si="2" ref="E135:E198">SUM(F135:G135)</f>
        <v>2.7</v>
      </c>
      <c r="F135" s="41">
        <v>0</v>
      </c>
      <c r="G135" s="24">
        <v>2.7</v>
      </c>
    </row>
    <row r="136" spans="1:7" ht="19.5" customHeight="1">
      <c r="A136" s="23" t="s">
        <v>345</v>
      </c>
      <c r="B136" s="40" t="s">
        <v>359</v>
      </c>
      <c r="C136" s="58" t="s">
        <v>126</v>
      </c>
      <c r="D136" s="23" t="s">
        <v>208</v>
      </c>
      <c r="E136" s="41">
        <f t="shared" si="2"/>
        <v>0.6</v>
      </c>
      <c r="F136" s="41">
        <v>0</v>
      </c>
      <c r="G136" s="24">
        <v>0.6</v>
      </c>
    </row>
    <row r="137" spans="1:7" ht="19.5" customHeight="1">
      <c r="A137" s="23" t="s">
        <v>345</v>
      </c>
      <c r="B137" s="40" t="s">
        <v>360</v>
      </c>
      <c r="C137" s="58" t="s">
        <v>126</v>
      </c>
      <c r="D137" s="23" t="s">
        <v>210</v>
      </c>
      <c r="E137" s="41">
        <f t="shared" si="2"/>
        <v>0.1</v>
      </c>
      <c r="F137" s="41">
        <v>0</v>
      </c>
      <c r="G137" s="24">
        <v>0.1</v>
      </c>
    </row>
    <row r="138" spans="1:7" ht="19.5" customHeight="1">
      <c r="A138" s="23" t="s">
        <v>345</v>
      </c>
      <c r="B138" s="40" t="s">
        <v>361</v>
      </c>
      <c r="C138" s="58" t="s">
        <v>126</v>
      </c>
      <c r="D138" s="23" t="s">
        <v>362</v>
      </c>
      <c r="E138" s="41">
        <f t="shared" si="2"/>
        <v>1.7</v>
      </c>
      <c r="F138" s="41">
        <v>0</v>
      </c>
      <c r="G138" s="24">
        <v>1.7</v>
      </c>
    </row>
    <row r="139" spans="1:7" ht="19.5" customHeight="1">
      <c r="A139" s="23" t="s">
        <v>345</v>
      </c>
      <c r="B139" s="40" t="s">
        <v>363</v>
      </c>
      <c r="C139" s="58" t="s">
        <v>126</v>
      </c>
      <c r="D139" s="23" t="s">
        <v>364</v>
      </c>
      <c r="E139" s="41">
        <f t="shared" si="2"/>
        <v>1.29</v>
      </c>
      <c r="F139" s="41">
        <v>0</v>
      </c>
      <c r="G139" s="24">
        <v>1.29</v>
      </c>
    </row>
    <row r="140" spans="1:7" ht="19.5" customHeight="1">
      <c r="A140" s="23" t="s">
        <v>345</v>
      </c>
      <c r="B140" s="40" t="s">
        <v>99</v>
      </c>
      <c r="C140" s="58" t="s">
        <v>126</v>
      </c>
      <c r="D140" s="23" t="s">
        <v>214</v>
      </c>
      <c r="E140" s="41">
        <f t="shared" si="2"/>
        <v>1.08</v>
      </c>
      <c r="F140" s="41">
        <v>0</v>
      </c>
      <c r="G140" s="24">
        <v>1.08</v>
      </c>
    </row>
    <row r="141" spans="1:7" ht="19.5" customHeight="1">
      <c r="A141" s="23" t="s">
        <v>38</v>
      </c>
      <c r="B141" s="40" t="s">
        <v>38</v>
      </c>
      <c r="C141" s="58" t="s">
        <v>38</v>
      </c>
      <c r="D141" s="23" t="s">
        <v>219</v>
      </c>
      <c r="E141" s="41">
        <f t="shared" si="2"/>
        <v>0.01</v>
      </c>
      <c r="F141" s="41">
        <v>0.01</v>
      </c>
      <c r="G141" s="24">
        <v>0</v>
      </c>
    </row>
    <row r="142" spans="1:7" ht="19.5" customHeight="1">
      <c r="A142" s="23" t="s">
        <v>368</v>
      </c>
      <c r="B142" s="40" t="s">
        <v>212</v>
      </c>
      <c r="C142" s="58" t="s">
        <v>126</v>
      </c>
      <c r="D142" s="23" t="s">
        <v>378</v>
      </c>
      <c r="E142" s="41">
        <f t="shared" si="2"/>
        <v>0.01</v>
      </c>
      <c r="F142" s="41">
        <v>0.01</v>
      </c>
      <c r="G142" s="24">
        <v>0</v>
      </c>
    </row>
    <row r="143" spans="1:7" ht="19.5" customHeight="1">
      <c r="A143" s="23" t="s">
        <v>38</v>
      </c>
      <c r="B143" s="40" t="s">
        <v>38</v>
      </c>
      <c r="C143" s="58" t="s">
        <v>38</v>
      </c>
      <c r="D143" s="23" t="s">
        <v>127</v>
      </c>
      <c r="E143" s="41">
        <f t="shared" si="2"/>
        <v>688.5600000000001</v>
      </c>
      <c r="F143" s="41">
        <v>645.6</v>
      </c>
      <c r="G143" s="24">
        <v>42.96</v>
      </c>
    </row>
    <row r="144" spans="1:7" ht="19.5" customHeight="1">
      <c r="A144" s="23" t="s">
        <v>38</v>
      </c>
      <c r="B144" s="40" t="s">
        <v>38</v>
      </c>
      <c r="C144" s="58" t="s">
        <v>38</v>
      </c>
      <c r="D144" s="23" t="s">
        <v>334</v>
      </c>
      <c r="E144" s="41">
        <f t="shared" si="2"/>
        <v>645.52</v>
      </c>
      <c r="F144" s="41">
        <v>645.52</v>
      </c>
      <c r="G144" s="24">
        <v>0</v>
      </c>
    </row>
    <row r="145" spans="1:7" ht="19.5" customHeight="1">
      <c r="A145" s="23" t="s">
        <v>335</v>
      </c>
      <c r="B145" s="40" t="s">
        <v>95</v>
      </c>
      <c r="C145" s="58" t="s">
        <v>128</v>
      </c>
      <c r="D145" s="23" t="s">
        <v>336</v>
      </c>
      <c r="E145" s="41">
        <f t="shared" si="2"/>
        <v>300.16</v>
      </c>
      <c r="F145" s="41">
        <v>300.16</v>
      </c>
      <c r="G145" s="24">
        <v>0</v>
      </c>
    </row>
    <row r="146" spans="1:7" ht="19.5" customHeight="1">
      <c r="A146" s="23" t="s">
        <v>335</v>
      </c>
      <c r="B146" s="40" t="s">
        <v>102</v>
      </c>
      <c r="C146" s="58" t="s">
        <v>128</v>
      </c>
      <c r="D146" s="23" t="s">
        <v>337</v>
      </c>
      <c r="E146" s="41">
        <f t="shared" si="2"/>
        <v>88.97</v>
      </c>
      <c r="F146" s="41">
        <v>88.97</v>
      </c>
      <c r="G146" s="24">
        <v>0</v>
      </c>
    </row>
    <row r="147" spans="1:7" ht="19.5" customHeight="1">
      <c r="A147" s="23" t="s">
        <v>335</v>
      </c>
      <c r="B147" s="40" t="s">
        <v>351</v>
      </c>
      <c r="C147" s="58" t="s">
        <v>128</v>
      </c>
      <c r="D147" s="23" t="s">
        <v>371</v>
      </c>
      <c r="E147" s="41">
        <f t="shared" si="2"/>
        <v>78.33</v>
      </c>
      <c r="F147" s="41">
        <v>78.33</v>
      </c>
      <c r="G147" s="24">
        <v>0</v>
      </c>
    </row>
    <row r="148" spans="1:7" ht="19.5" customHeight="1">
      <c r="A148" s="23" t="s">
        <v>335</v>
      </c>
      <c r="B148" s="40" t="s">
        <v>84</v>
      </c>
      <c r="C148" s="58" t="s">
        <v>128</v>
      </c>
      <c r="D148" s="23" t="s">
        <v>339</v>
      </c>
      <c r="E148" s="41">
        <f t="shared" si="2"/>
        <v>70.6</v>
      </c>
      <c r="F148" s="41">
        <v>70.6</v>
      </c>
      <c r="G148" s="24">
        <v>0</v>
      </c>
    </row>
    <row r="149" spans="1:7" ht="19.5" customHeight="1">
      <c r="A149" s="23" t="s">
        <v>335</v>
      </c>
      <c r="B149" s="40" t="s">
        <v>212</v>
      </c>
      <c r="C149" s="58" t="s">
        <v>128</v>
      </c>
      <c r="D149" s="23" t="s">
        <v>374</v>
      </c>
      <c r="E149" s="41">
        <f t="shared" si="2"/>
        <v>12.68</v>
      </c>
      <c r="F149" s="41">
        <v>12.68</v>
      </c>
      <c r="G149" s="24">
        <v>0</v>
      </c>
    </row>
    <row r="150" spans="1:7" ht="19.5" customHeight="1">
      <c r="A150" s="23" t="s">
        <v>335</v>
      </c>
      <c r="B150" s="40" t="s">
        <v>340</v>
      </c>
      <c r="C150" s="58" t="s">
        <v>128</v>
      </c>
      <c r="D150" s="23" t="s">
        <v>341</v>
      </c>
      <c r="E150" s="41">
        <f t="shared" si="2"/>
        <v>41.28</v>
      </c>
      <c r="F150" s="41">
        <v>41.28</v>
      </c>
      <c r="G150" s="24">
        <v>0</v>
      </c>
    </row>
    <row r="151" spans="1:7" ht="19.5" customHeight="1">
      <c r="A151" s="23" t="s">
        <v>335</v>
      </c>
      <c r="B151" s="40" t="s">
        <v>372</v>
      </c>
      <c r="C151" s="58" t="s">
        <v>128</v>
      </c>
      <c r="D151" s="23" t="s">
        <v>373</v>
      </c>
      <c r="E151" s="41">
        <f t="shared" si="2"/>
        <v>3.5</v>
      </c>
      <c r="F151" s="41">
        <v>3.5</v>
      </c>
      <c r="G151" s="24">
        <v>0</v>
      </c>
    </row>
    <row r="152" spans="1:7" ht="19.5" customHeight="1">
      <c r="A152" s="23" t="s">
        <v>335</v>
      </c>
      <c r="B152" s="40" t="s">
        <v>343</v>
      </c>
      <c r="C152" s="58" t="s">
        <v>128</v>
      </c>
      <c r="D152" s="23" t="s">
        <v>202</v>
      </c>
      <c r="E152" s="41">
        <f t="shared" si="2"/>
        <v>50</v>
      </c>
      <c r="F152" s="41">
        <v>50</v>
      </c>
      <c r="G152" s="24">
        <v>0</v>
      </c>
    </row>
    <row r="153" spans="1:7" ht="19.5" customHeight="1">
      <c r="A153" s="23" t="s">
        <v>38</v>
      </c>
      <c r="B153" s="40" t="s">
        <v>38</v>
      </c>
      <c r="C153" s="58" t="s">
        <v>38</v>
      </c>
      <c r="D153" s="23" t="s">
        <v>344</v>
      </c>
      <c r="E153" s="41">
        <f t="shared" si="2"/>
        <v>42.96</v>
      </c>
      <c r="F153" s="41">
        <v>0</v>
      </c>
      <c r="G153" s="24">
        <v>42.96</v>
      </c>
    </row>
    <row r="154" spans="1:7" ht="19.5" customHeight="1">
      <c r="A154" s="23" t="s">
        <v>345</v>
      </c>
      <c r="B154" s="40" t="s">
        <v>95</v>
      </c>
      <c r="C154" s="58" t="s">
        <v>128</v>
      </c>
      <c r="D154" s="23" t="s">
        <v>346</v>
      </c>
      <c r="E154" s="41">
        <f t="shared" si="2"/>
        <v>0.7</v>
      </c>
      <c r="F154" s="41">
        <v>0</v>
      </c>
      <c r="G154" s="24">
        <v>0.7</v>
      </c>
    </row>
    <row r="155" spans="1:7" ht="19.5" customHeight="1">
      <c r="A155" s="23" t="s">
        <v>345</v>
      </c>
      <c r="B155" s="40" t="s">
        <v>102</v>
      </c>
      <c r="C155" s="58" t="s">
        <v>128</v>
      </c>
      <c r="D155" s="23" t="s">
        <v>347</v>
      </c>
      <c r="E155" s="41">
        <f t="shared" si="2"/>
        <v>0.3</v>
      </c>
      <c r="F155" s="41">
        <v>0</v>
      </c>
      <c r="G155" s="24">
        <v>0.3</v>
      </c>
    </row>
    <row r="156" spans="1:7" ht="19.5" customHeight="1">
      <c r="A156" s="23" t="s">
        <v>345</v>
      </c>
      <c r="B156" s="40" t="s">
        <v>90</v>
      </c>
      <c r="C156" s="58" t="s">
        <v>128</v>
      </c>
      <c r="D156" s="23" t="s">
        <v>348</v>
      </c>
      <c r="E156" s="41">
        <f t="shared" si="2"/>
        <v>0.35</v>
      </c>
      <c r="F156" s="41">
        <v>0</v>
      </c>
      <c r="G156" s="24">
        <v>0.35</v>
      </c>
    </row>
    <row r="157" spans="1:7" ht="19.5" customHeight="1">
      <c r="A157" s="23" t="s">
        <v>345</v>
      </c>
      <c r="B157" s="40" t="s">
        <v>89</v>
      </c>
      <c r="C157" s="58" t="s">
        <v>128</v>
      </c>
      <c r="D157" s="23" t="s">
        <v>349</v>
      </c>
      <c r="E157" s="41">
        <f t="shared" si="2"/>
        <v>0.4</v>
      </c>
      <c r="F157" s="41">
        <v>0</v>
      </c>
      <c r="G157" s="24">
        <v>0.4</v>
      </c>
    </row>
    <row r="158" spans="1:7" ht="19.5" customHeight="1">
      <c r="A158" s="23" t="s">
        <v>345</v>
      </c>
      <c r="B158" s="40" t="s">
        <v>120</v>
      </c>
      <c r="C158" s="58" t="s">
        <v>128</v>
      </c>
      <c r="D158" s="23" t="s">
        <v>350</v>
      </c>
      <c r="E158" s="41">
        <f t="shared" si="2"/>
        <v>1.5</v>
      </c>
      <c r="F158" s="41">
        <v>0</v>
      </c>
      <c r="G158" s="24">
        <v>1.5</v>
      </c>
    </row>
    <row r="159" spans="1:7" ht="19.5" customHeight="1">
      <c r="A159" s="23" t="s">
        <v>345</v>
      </c>
      <c r="B159" s="40" t="s">
        <v>351</v>
      </c>
      <c r="C159" s="58" t="s">
        <v>128</v>
      </c>
      <c r="D159" s="23" t="s">
        <v>352</v>
      </c>
      <c r="E159" s="41">
        <f t="shared" si="2"/>
        <v>0.5</v>
      </c>
      <c r="F159" s="41">
        <v>0</v>
      </c>
      <c r="G159" s="24">
        <v>0.5</v>
      </c>
    </row>
    <row r="160" spans="1:7" ht="19.5" customHeight="1">
      <c r="A160" s="23" t="s">
        <v>345</v>
      </c>
      <c r="B160" s="40" t="s">
        <v>94</v>
      </c>
      <c r="C160" s="58" t="s">
        <v>128</v>
      </c>
      <c r="D160" s="23" t="s">
        <v>354</v>
      </c>
      <c r="E160" s="41">
        <f t="shared" si="2"/>
        <v>1.06</v>
      </c>
      <c r="F160" s="41">
        <v>0</v>
      </c>
      <c r="G160" s="24">
        <v>1.06</v>
      </c>
    </row>
    <row r="161" spans="1:7" ht="19.5" customHeight="1">
      <c r="A161" s="23" t="s">
        <v>345</v>
      </c>
      <c r="B161" s="40" t="s">
        <v>360</v>
      </c>
      <c r="C161" s="58" t="s">
        <v>128</v>
      </c>
      <c r="D161" s="23" t="s">
        <v>210</v>
      </c>
      <c r="E161" s="41">
        <f t="shared" si="2"/>
        <v>0.6</v>
      </c>
      <c r="F161" s="41">
        <v>0</v>
      </c>
      <c r="G161" s="24">
        <v>0.6</v>
      </c>
    </row>
    <row r="162" spans="1:7" ht="19.5" customHeight="1">
      <c r="A162" s="23" t="s">
        <v>345</v>
      </c>
      <c r="B162" s="40" t="s">
        <v>361</v>
      </c>
      <c r="C162" s="58" t="s">
        <v>128</v>
      </c>
      <c r="D162" s="23" t="s">
        <v>362</v>
      </c>
      <c r="E162" s="41">
        <f t="shared" si="2"/>
        <v>9.17</v>
      </c>
      <c r="F162" s="41">
        <v>0</v>
      </c>
      <c r="G162" s="24">
        <v>9.17</v>
      </c>
    </row>
    <row r="163" spans="1:7" ht="19.5" customHeight="1">
      <c r="A163" s="23" t="s">
        <v>345</v>
      </c>
      <c r="B163" s="40" t="s">
        <v>363</v>
      </c>
      <c r="C163" s="58" t="s">
        <v>128</v>
      </c>
      <c r="D163" s="23" t="s">
        <v>364</v>
      </c>
      <c r="E163" s="41">
        <f t="shared" si="2"/>
        <v>9</v>
      </c>
      <c r="F163" s="41">
        <v>0</v>
      </c>
      <c r="G163" s="24">
        <v>9</v>
      </c>
    </row>
    <row r="164" spans="1:7" ht="19.5" customHeight="1">
      <c r="A164" s="23" t="s">
        <v>345</v>
      </c>
      <c r="B164" s="40" t="s">
        <v>365</v>
      </c>
      <c r="C164" s="58" t="s">
        <v>128</v>
      </c>
      <c r="D164" s="23" t="s">
        <v>211</v>
      </c>
      <c r="E164" s="41">
        <f t="shared" si="2"/>
        <v>18.38</v>
      </c>
      <c r="F164" s="41">
        <v>0</v>
      </c>
      <c r="G164" s="24">
        <v>18.38</v>
      </c>
    </row>
    <row r="165" spans="1:7" ht="19.5" customHeight="1">
      <c r="A165" s="23" t="s">
        <v>345</v>
      </c>
      <c r="B165" s="40" t="s">
        <v>99</v>
      </c>
      <c r="C165" s="58" t="s">
        <v>128</v>
      </c>
      <c r="D165" s="23" t="s">
        <v>214</v>
      </c>
      <c r="E165" s="41">
        <f t="shared" si="2"/>
        <v>1</v>
      </c>
      <c r="F165" s="41">
        <v>0</v>
      </c>
      <c r="G165" s="24">
        <v>1</v>
      </c>
    </row>
    <row r="166" spans="1:7" ht="19.5" customHeight="1">
      <c r="A166" s="23" t="s">
        <v>38</v>
      </c>
      <c r="B166" s="40" t="s">
        <v>38</v>
      </c>
      <c r="C166" s="58" t="s">
        <v>38</v>
      </c>
      <c r="D166" s="23" t="s">
        <v>219</v>
      </c>
      <c r="E166" s="41">
        <f t="shared" si="2"/>
        <v>0.08</v>
      </c>
      <c r="F166" s="41">
        <v>0.08</v>
      </c>
      <c r="G166" s="24">
        <v>0</v>
      </c>
    </row>
    <row r="167" spans="1:7" ht="19.5" customHeight="1">
      <c r="A167" s="23" t="s">
        <v>368</v>
      </c>
      <c r="B167" s="40" t="s">
        <v>212</v>
      </c>
      <c r="C167" s="58" t="s">
        <v>128</v>
      </c>
      <c r="D167" s="23" t="s">
        <v>378</v>
      </c>
      <c r="E167" s="41">
        <f t="shared" si="2"/>
        <v>0.08</v>
      </c>
      <c r="F167" s="41">
        <v>0.08</v>
      </c>
      <c r="G167" s="24">
        <v>0</v>
      </c>
    </row>
    <row r="168" spans="1:7" ht="19.5" customHeight="1">
      <c r="A168" s="23" t="s">
        <v>38</v>
      </c>
      <c r="B168" s="40" t="s">
        <v>38</v>
      </c>
      <c r="C168" s="58" t="s">
        <v>38</v>
      </c>
      <c r="D168" s="23" t="s">
        <v>129</v>
      </c>
      <c r="E168" s="41">
        <f t="shared" si="2"/>
        <v>5108.29</v>
      </c>
      <c r="F168" s="41">
        <v>4719.73</v>
      </c>
      <c r="G168" s="24">
        <v>388.56</v>
      </c>
    </row>
    <row r="169" spans="1:7" ht="19.5" customHeight="1">
      <c r="A169" s="23" t="s">
        <v>38</v>
      </c>
      <c r="B169" s="40" t="s">
        <v>38</v>
      </c>
      <c r="C169" s="58" t="s">
        <v>38</v>
      </c>
      <c r="D169" s="23" t="s">
        <v>130</v>
      </c>
      <c r="E169" s="41">
        <f t="shared" si="2"/>
        <v>1761.93</v>
      </c>
      <c r="F169" s="41">
        <v>1668.49</v>
      </c>
      <c r="G169" s="24">
        <v>93.44</v>
      </c>
    </row>
    <row r="170" spans="1:7" ht="19.5" customHeight="1">
      <c r="A170" s="23" t="s">
        <v>38</v>
      </c>
      <c r="B170" s="40" t="s">
        <v>38</v>
      </c>
      <c r="C170" s="58" t="s">
        <v>38</v>
      </c>
      <c r="D170" s="23" t="s">
        <v>334</v>
      </c>
      <c r="E170" s="41">
        <f t="shared" si="2"/>
        <v>1668.19</v>
      </c>
      <c r="F170" s="41">
        <v>1668.19</v>
      </c>
      <c r="G170" s="24">
        <v>0</v>
      </c>
    </row>
    <row r="171" spans="1:7" ht="19.5" customHeight="1">
      <c r="A171" s="23" t="s">
        <v>335</v>
      </c>
      <c r="B171" s="40" t="s">
        <v>95</v>
      </c>
      <c r="C171" s="58" t="s">
        <v>131</v>
      </c>
      <c r="D171" s="23" t="s">
        <v>336</v>
      </c>
      <c r="E171" s="41">
        <f t="shared" si="2"/>
        <v>882.22</v>
      </c>
      <c r="F171" s="41">
        <v>882.22</v>
      </c>
      <c r="G171" s="24">
        <v>0</v>
      </c>
    </row>
    <row r="172" spans="1:7" ht="19.5" customHeight="1">
      <c r="A172" s="23" t="s">
        <v>335</v>
      </c>
      <c r="B172" s="40" t="s">
        <v>102</v>
      </c>
      <c r="C172" s="58" t="s">
        <v>131</v>
      </c>
      <c r="D172" s="23" t="s">
        <v>337</v>
      </c>
      <c r="E172" s="41">
        <f t="shared" si="2"/>
        <v>135.94</v>
      </c>
      <c r="F172" s="41">
        <v>135.94</v>
      </c>
      <c r="G172" s="24">
        <v>0</v>
      </c>
    </row>
    <row r="173" spans="1:7" ht="19.5" customHeight="1">
      <c r="A173" s="23" t="s">
        <v>335</v>
      </c>
      <c r="B173" s="40" t="s">
        <v>351</v>
      </c>
      <c r="C173" s="58" t="s">
        <v>131</v>
      </c>
      <c r="D173" s="23" t="s">
        <v>371</v>
      </c>
      <c r="E173" s="41">
        <f t="shared" si="2"/>
        <v>66.95</v>
      </c>
      <c r="F173" s="41">
        <v>66.95</v>
      </c>
      <c r="G173" s="24">
        <v>0</v>
      </c>
    </row>
    <row r="174" spans="1:7" ht="19.5" customHeight="1">
      <c r="A174" s="23" t="s">
        <v>335</v>
      </c>
      <c r="B174" s="40" t="s">
        <v>84</v>
      </c>
      <c r="C174" s="58" t="s">
        <v>131</v>
      </c>
      <c r="D174" s="23" t="s">
        <v>339</v>
      </c>
      <c r="E174" s="41">
        <f t="shared" si="2"/>
        <v>266.89</v>
      </c>
      <c r="F174" s="41">
        <v>266.89</v>
      </c>
      <c r="G174" s="24">
        <v>0</v>
      </c>
    </row>
    <row r="175" spans="1:7" ht="19.5" customHeight="1">
      <c r="A175" s="23" t="s">
        <v>335</v>
      </c>
      <c r="B175" s="40" t="s">
        <v>212</v>
      </c>
      <c r="C175" s="58" t="s">
        <v>131</v>
      </c>
      <c r="D175" s="23" t="s">
        <v>374</v>
      </c>
      <c r="E175" s="41">
        <f t="shared" si="2"/>
        <v>96.76</v>
      </c>
      <c r="F175" s="41">
        <v>96.76</v>
      </c>
      <c r="G175" s="24">
        <v>0</v>
      </c>
    </row>
    <row r="176" spans="1:7" ht="19.5" customHeight="1">
      <c r="A176" s="23" t="s">
        <v>335</v>
      </c>
      <c r="B176" s="40" t="s">
        <v>340</v>
      </c>
      <c r="C176" s="58" t="s">
        <v>131</v>
      </c>
      <c r="D176" s="23" t="s">
        <v>341</v>
      </c>
      <c r="E176" s="41">
        <f t="shared" si="2"/>
        <v>74.24</v>
      </c>
      <c r="F176" s="41">
        <v>74.24</v>
      </c>
      <c r="G176" s="24">
        <v>0</v>
      </c>
    </row>
    <row r="177" spans="1:7" ht="19.5" customHeight="1">
      <c r="A177" s="23" t="s">
        <v>335</v>
      </c>
      <c r="B177" s="40" t="s">
        <v>372</v>
      </c>
      <c r="C177" s="58" t="s">
        <v>131</v>
      </c>
      <c r="D177" s="23" t="s">
        <v>373</v>
      </c>
      <c r="E177" s="41">
        <f t="shared" si="2"/>
        <v>25.03</v>
      </c>
      <c r="F177" s="41">
        <v>25.03</v>
      </c>
      <c r="G177" s="24">
        <v>0</v>
      </c>
    </row>
    <row r="178" spans="1:7" ht="19.5" customHeight="1">
      <c r="A178" s="23" t="s">
        <v>335</v>
      </c>
      <c r="B178" s="40" t="s">
        <v>343</v>
      </c>
      <c r="C178" s="58" t="s">
        <v>131</v>
      </c>
      <c r="D178" s="23" t="s">
        <v>202</v>
      </c>
      <c r="E178" s="41">
        <f t="shared" si="2"/>
        <v>120.16</v>
      </c>
      <c r="F178" s="41">
        <v>120.16</v>
      </c>
      <c r="G178" s="24">
        <v>0</v>
      </c>
    </row>
    <row r="179" spans="1:7" ht="19.5" customHeight="1">
      <c r="A179" s="23" t="s">
        <v>38</v>
      </c>
      <c r="B179" s="40" t="s">
        <v>38</v>
      </c>
      <c r="C179" s="58" t="s">
        <v>38</v>
      </c>
      <c r="D179" s="23" t="s">
        <v>344</v>
      </c>
      <c r="E179" s="41">
        <f t="shared" si="2"/>
        <v>93.44</v>
      </c>
      <c r="F179" s="41">
        <v>0</v>
      </c>
      <c r="G179" s="24">
        <v>93.44</v>
      </c>
    </row>
    <row r="180" spans="1:7" ht="19.5" customHeight="1">
      <c r="A180" s="23" t="s">
        <v>345</v>
      </c>
      <c r="B180" s="40" t="s">
        <v>95</v>
      </c>
      <c r="C180" s="58" t="s">
        <v>131</v>
      </c>
      <c r="D180" s="23" t="s">
        <v>346</v>
      </c>
      <c r="E180" s="41">
        <f t="shared" si="2"/>
        <v>6</v>
      </c>
      <c r="F180" s="41">
        <v>0</v>
      </c>
      <c r="G180" s="24">
        <v>6</v>
      </c>
    </row>
    <row r="181" spans="1:7" ht="19.5" customHeight="1">
      <c r="A181" s="23" t="s">
        <v>345</v>
      </c>
      <c r="B181" s="40" t="s">
        <v>89</v>
      </c>
      <c r="C181" s="58" t="s">
        <v>131</v>
      </c>
      <c r="D181" s="23" t="s">
        <v>349</v>
      </c>
      <c r="E181" s="41">
        <f t="shared" si="2"/>
        <v>4</v>
      </c>
      <c r="F181" s="41">
        <v>0</v>
      </c>
      <c r="G181" s="24">
        <v>4</v>
      </c>
    </row>
    <row r="182" spans="1:7" ht="19.5" customHeight="1">
      <c r="A182" s="23" t="s">
        <v>345</v>
      </c>
      <c r="B182" s="40" t="s">
        <v>120</v>
      </c>
      <c r="C182" s="58" t="s">
        <v>131</v>
      </c>
      <c r="D182" s="23" t="s">
        <v>350</v>
      </c>
      <c r="E182" s="41">
        <f t="shared" si="2"/>
        <v>8</v>
      </c>
      <c r="F182" s="41">
        <v>0</v>
      </c>
      <c r="G182" s="24">
        <v>8</v>
      </c>
    </row>
    <row r="183" spans="1:7" ht="19.5" customHeight="1">
      <c r="A183" s="23" t="s">
        <v>345</v>
      </c>
      <c r="B183" s="40" t="s">
        <v>351</v>
      </c>
      <c r="C183" s="58" t="s">
        <v>131</v>
      </c>
      <c r="D183" s="23" t="s">
        <v>352</v>
      </c>
      <c r="E183" s="41">
        <f t="shared" si="2"/>
        <v>4</v>
      </c>
      <c r="F183" s="41">
        <v>0</v>
      </c>
      <c r="G183" s="24">
        <v>4</v>
      </c>
    </row>
    <row r="184" spans="1:7" ht="19.5" customHeight="1">
      <c r="A184" s="23" t="s">
        <v>345</v>
      </c>
      <c r="B184" s="40" t="s">
        <v>94</v>
      </c>
      <c r="C184" s="58" t="s">
        <v>131</v>
      </c>
      <c r="D184" s="23" t="s">
        <v>354</v>
      </c>
      <c r="E184" s="41">
        <f t="shared" si="2"/>
        <v>7.37</v>
      </c>
      <c r="F184" s="41">
        <v>0</v>
      </c>
      <c r="G184" s="24">
        <v>7.37</v>
      </c>
    </row>
    <row r="185" spans="1:7" ht="19.5" customHeight="1">
      <c r="A185" s="23" t="s">
        <v>345</v>
      </c>
      <c r="B185" s="40" t="s">
        <v>358</v>
      </c>
      <c r="C185" s="58" t="s">
        <v>131</v>
      </c>
      <c r="D185" s="23" t="s">
        <v>207</v>
      </c>
      <c r="E185" s="41">
        <f t="shared" si="2"/>
        <v>0.3</v>
      </c>
      <c r="F185" s="41">
        <v>0</v>
      </c>
      <c r="G185" s="24">
        <v>0.3</v>
      </c>
    </row>
    <row r="186" spans="1:7" ht="19.5" customHeight="1">
      <c r="A186" s="23" t="s">
        <v>345</v>
      </c>
      <c r="B186" s="40" t="s">
        <v>359</v>
      </c>
      <c r="C186" s="58" t="s">
        <v>131</v>
      </c>
      <c r="D186" s="23" t="s">
        <v>208</v>
      </c>
      <c r="E186" s="41">
        <f t="shared" si="2"/>
        <v>7.59</v>
      </c>
      <c r="F186" s="41">
        <v>0</v>
      </c>
      <c r="G186" s="24">
        <v>7.59</v>
      </c>
    </row>
    <row r="187" spans="1:7" ht="19.5" customHeight="1">
      <c r="A187" s="23" t="s">
        <v>345</v>
      </c>
      <c r="B187" s="40" t="s">
        <v>360</v>
      </c>
      <c r="C187" s="58" t="s">
        <v>131</v>
      </c>
      <c r="D187" s="23" t="s">
        <v>210</v>
      </c>
      <c r="E187" s="41">
        <f t="shared" si="2"/>
        <v>1.5</v>
      </c>
      <c r="F187" s="41">
        <v>0</v>
      </c>
      <c r="G187" s="24">
        <v>1.5</v>
      </c>
    </row>
    <row r="188" spans="1:7" ht="19.5" customHeight="1">
      <c r="A188" s="23" t="s">
        <v>345</v>
      </c>
      <c r="B188" s="40" t="s">
        <v>361</v>
      </c>
      <c r="C188" s="58" t="s">
        <v>131</v>
      </c>
      <c r="D188" s="23" t="s">
        <v>362</v>
      </c>
      <c r="E188" s="41">
        <f t="shared" si="2"/>
        <v>6.58</v>
      </c>
      <c r="F188" s="41">
        <v>0</v>
      </c>
      <c r="G188" s="24">
        <v>6.58</v>
      </c>
    </row>
    <row r="189" spans="1:7" ht="19.5" customHeight="1">
      <c r="A189" s="23" t="s">
        <v>345</v>
      </c>
      <c r="B189" s="40" t="s">
        <v>363</v>
      </c>
      <c r="C189" s="58" t="s">
        <v>131</v>
      </c>
      <c r="D189" s="23" t="s">
        <v>364</v>
      </c>
      <c r="E189" s="41">
        <f t="shared" si="2"/>
        <v>26.47</v>
      </c>
      <c r="F189" s="41">
        <v>0</v>
      </c>
      <c r="G189" s="24">
        <v>26.47</v>
      </c>
    </row>
    <row r="190" spans="1:7" ht="19.5" customHeight="1">
      <c r="A190" s="23" t="s">
        <v>345</v>
      </c>
      <c r="B190" s="40" t="s">
        <v>365</v>
      </c>
      <c r="C190" s="58" t="s">
        <v>131</v>
      </c>
      <c r="D190" s="23" t="s">
        <v>211</v>
      </c>
      <c r="E190" s="41">
        <f t="shared" si="2"/>
        <v>14.43</v>
      </c>
      <c r="F190" s="41">
        <v>0</v>
      </c>
      <c r="G190" s="24">
        <v>14.43</v>
      </c>
    </row>
    <row r="191" spans="1:7" ht="19.5" customHeight="1">
      <c r="A191" s="23" t="s">
        <v>345</v>
      </c>
      <c r="B191" s="40" t="s">
        <v>99</v>
      </c>
      <c r="C191" s="58" t="s">
        <v>131</v>
      </c>
      <c r="D191" s="23" t="s">
        <v>214</v>
      </c>
      <c r="E191" s="41">
        <f t="shared" si="2"/>
        <v>7.2</v>
      </c>
      <c r="F191" s="41">
        <v>0</v>
      </c>
      <c r="G191" s="24">
        <v>7.2</v>
      </c>
    </row>
    <row r="192" spans="1:7" ht="19.5" customHeight="1">
      <c r="A192" s="23" t="s">
        <v>38</v>
      </c>
      <c r="B192" s="40" t="s">
        <v>38</v>
      </c>
      <c r="C192" s="58" t="s">
        <v>38</v>
      </c>
      <c r="D192" s="23" t="s">
        <v>219</v>
      </c>
      <c r="E192" s="41">
        <f t="shared" si="2"/>
        <v>0.3</v>
      </c>
      <c r="F192" s="41">
        <v>0.3</v>
      </c>
      <c r="G192" s="24">
        <v>0</v>
      </c>
    </row>
    <row r="193" spans="1:7" ht="19.5" customHeight="1">
      <c r="A193" s="23" t="s">
        <v>368</v>
      </c>
      <c r="B193" s="40" t="s">
        <v>212</v>
      </c>
      <c r="C193" s="58" t="s">
        <v>131</v>
      </c>
      <c r="D193" s="23" t="s">
        <v>378</v>
      </c>
      <c r="E193" s="41">
        <f t="shared" si="2"/>
        <v>0.3</v>
      </c>
      <c r="F193" s="41">
        <v>0.3</v>
      </c>
      <c r="G193" s="24">
        <v>0</v>
      </c>
    </row>
    <row r="194" spans="1:7" ht="19.5" customHeight="1">
      <c r="A194" s="23" t="s">
        <v>38</v>
      </c>
      <c r="B194" s="40" t="s">
        <v>38</v>
      </c>
      <c r="C194" s="58" t="s">
        <v>38</v>
      </c>
      <c r="D194" s="23" t="s">
        <v>132</v>
      </c>
      <c r="E194" s="41">
        <f t="shared" si="2"/>
        <v>1777.3500000000001</v>
      </c>
      <c r="F194" s="41">
        <v>1685.44</v>
      </c>
      <c r="G194" s="24">
        <v>91.91</v>
      </c>
    </row>
    <row r="195" spans="1:7" ht="19.5" customHeight="1">
      <c r="A195" s="23" t="s">
        <v>38</v>
      </c>
      <c r="B195" s="40" t="s">
        <v>38</v>
      </c>
      <c r="C195" s="58" t="s">
        <v>38</v>
      </c>
      <c r="D195" s="23" t="s">
        <v>334</v>
      </c>
      <c r="E195" s="41">
        <f t="shared" si="2"/>
        <v>1685.13</v>
      </c>
      <c r="F195" s="41">
        <v>1685.13</v>
      </c>
      <c r="G195" s="24">
        <v>0</v>
      </c>
    </row>
    <row r="196" spans="1:7" ht="19.5" customHeight="1">
      <c r="A196" s="23" t="s">
        <v>335</v>
      </c>
      <c r="B196" s="40" t="s">
        <v>95</v>
      </c>
      <c r="C196" s="58" t="s">
        <v>133</v>
      </c>
      <c r="D196" s="23" t="s">
        <v>336</v>
      </c>
      <c r="E196" s="41">
        <f t="shared" si="2"/>
        <v>891.09</v>
      </c>
      <c r="F196" s="41">
        <v>891.09</v>
      </c>
      <c r="G196" s="24">
        <v>0</v>
      </c>
    </row>
    <row r="197" spans="1:7" ht="19.5" customHeight="1">
      <c r="A197" s="23" t="s">
        <v>335</v>
      </c>
      <c r="B197" s="40" t="s">
        <v>102</v>
      </c>
      <c r="C197" s="58" t="s">
        <v>133</v>
      </c>
      <c r="D197" s="23" t="s">
        <v>337</v>
      </c>
      <c r="E197" s="41">
        <f t="shared" si="2"/>
        <v>77.92</v>
      </c>
      <c r="F197" s="41">
        <v>77.92</v>
      </c>
      <c r="G197" s="24">
        <v>0</v>
      </c>
    </row>
    <row r="198" spans="1:7" ht="19.5" customHeight="1">
      <c r="A198" s="23" t="s">
        <v>335</v>
      </c>
      <c r="B198" s="40" t="s">
        <v>351</v>
      </c>
      <c r="C198" s="58" t="s">
        <v>133</v>
      </c>
      <c r="D198" s="23" t="s">
        <v>371</v>
      </c>
      <c r="E198" s="41">
        <f t="shared" si="2"/>
        <v>173.35</v>
      </c>
      <c r="F198" s="41">
        <v>173.35</v>
      </c>
      <c r="G198" s="24">
        <v>0</v>
      </c>
    </row>
    <row r="199" spans="1:7" ht="19.5" customHeight="1">
      <c r="A199" s="23" t="s">
        <v>335</v>
      </c>
      <c r="B199" s="40" t="s">
        <v>84</v>
      </c>
      <c r="C199" s="58" t="s">
        <v>133</v>
      </c>
      <c r="D199" s="23" t="s">
        <v>339</v>
      </c>
      <c r="E199" s="41">
        <f aca="true" t="shared" si="3" ref="E199:E262">SUM(F199:G199)</f>
        <v>228.53</v>
      </c>
      <c r="F199" s="41">
        <v>228.53</v>
      </c>
      <c r="G199" s="24">
        <v>0</v>
      </c>
    </row>
    <row r="200" spans="1:7" ht="19.5" customHeight="1">
      <c r="A200" s="23" t="s">
        <v>335</v>
      </c>
      <c r="B200" s="40" t="s">
        <v>212</v>
      </c>
      <c r="C200" s="58" t="s">
        <v>133</v>
      </c>
      <c r="D200" s="23" t="s">
        <v>374</v>
      </c>
      <c r="E200" s="41">
        <f t="shared" si="3"/>
        <v>91.41</v>
      </c>
      <c r="F200" s="41">
        <v>91.41</v>
      </c>
      <c r="G200" s="24">
        <v>0</v>
      </c>
    </row>
    <row r="201" spans="1:7" ht="19.5" customHeight="1">
      <c r="A201" s="23" t="s">
        <v>335</v>
      </c>
      <c r="B201" s="40" t="s">
        <v>340</v>
      </c>
      <c r="C201" s="58" t="s">
        <v>133</v>
      </c>
      <c r="D201" s="23" t="s">
        <v>341</v>
      </c>
      <c r="E201" s="41">
        <f t="shared" si="3"/>
        <v>79.99</v>
      </c>
      <c r="F201" s="41">
        <v>79.99</v>
      </c>
      <c r="G201" s="24">
        <v>0</v>
      </c>
    </row>
    <row r="202" spans="1:7" ht="19.5" customHeight="1">
      <c r="A202" s="23" t="s">
        <v>335</v>
      </c>
      <c r="B202" s="40" t="s">
        <v>372</v>
      </c>
      <c r="C202" s="58" t="s">
        <v>133</v>
      </c>
      <c r="D202" s="23" t="s">
        <v>373</v>
      </c>
      <c r="E202" s="41">
        <f t="shared" si="3"/>
        <v>28.57</v>
      </c>
      <c r="F202" s="41">
        <v>28.57</v>
      </c>
      <c r="G202" s="24">
        <v>0</v>
      </c>
    </row>
    <row r="203" spans="1:7" ht="19.5" customHeight="1">
      <c r="A203" s="23" t="s">
        <v>335</v>
      </c>
      <c r="B203" s="40" t="s">
        <v>343</v>
      </c>
      <c r="C203" s="58" t="s">
        <v>133</v>
      </c>
      <c r="D203" s="23" t="s">
        <v>202</v>
      </c>
      <c r="E203" s="41">
        <f t="shared" si="3"/>
        <v>114.27</v>
      </c>
      <c r="F203" s="41">
        <v>114.27</v>
      </c>
      <c r="G203" s="24">
        <v>0</v>
      </c>
    </row>
    <row r="204" spans="1:7" ht="19.5" customHeight="1">
      <c r="A204" s="23" t="s">
        <v>38</v>
      </c>
      <c r="B204" s="40" t="s">
        <v>38</v>
      </c>
      <c r="C204" s="58" t="s">
        <v>38</v>
      </c>
      <c r="D204" s="23" t="s">
        <v>344</v>
      </c>
      <c r="E204" s="41">
        <f t="shared" si="3"/>
        <v>91.91</v>
      </c>
      <c r="F204" s="41">
        <v>0</v>
      </c>
      <c r="G204" s="24">
        <v>91.91</v>
      </c>
    </row>
    <row r="205" spans="1:7" ht="19.5" customHeight="1">
      <c r="A205" s="23" t="s">
        <v>345</v>
      </c>
      <c r="B205" s="40" t="s">
        <v>95</v>
      </c>
      <c r="C205" s="58" t="s">
        <v>133</v>
      </c>
      <c r="D205" s="23" t="s">
        <v>346</v>
      </c>
      <c r="E205" s="41">
        <f t="shared" si="3"/>
        <v>9</v>
      </c>
      <c r="F205" s="41">
        <v>0</v>
      </c>
      <c r="G205" s="24">
        <v>9</v>
      </c>
    </row>
    <row r="206" spans="1:7" ht="19.5" customHeight="1">
      <c r="A206" s="23" t="s">
        <v>345</v>
      </c>
      <c r="B206" s="40" t="s">
        <v>102</v>
      </c>
      <c r="C206" s="58" t="s">
        <v>133</v>
      </c>
      <c r="D206" s="23" t="s">
        <v>347</v>
      </c>
      <c r="E206" s="41">
        <f t="shared" si="3"/>
        <v>1</v>
      </c>
      <c r="F206" s="41">
        <v>0</v>
      </c>
      <c r="G206" s="24">
        <v>1</v>
      </c>
    </row>
    <row r="207" spans="1:7" ht="19.5" customHeight="1">
      <c r="A207" s="23" t="s">
        <v>345</v>
      </c>
      <c r="B207" s="40" t="s">
        <v>90</v>
      </c>
      <c r="C207" s="58" t="s">
        <v>133</v>
      </c>
      <c r="D207" s="23" t="s">
        <v>348</v>
      </c>
      <c r="E207" s="41">
        <f t="shared" si="3"/>
        <v>1</v>
      </c>
      <c r="F207" s="41">
        <v>0</v>
      </c>
      <c r="G207" s="24">
        <v>1</v>
      </c>
    </row>
    <row r="208" spans="1:7" ht="19.5" customHeight="1">
      <c r="A208" s="23" t="s">
        <v>345</v>
      </c>
      <c r="B208" s="40" t="s">
        <v>89</v>
      </c>
      <c r="C208" s="58" t="s">
        <v>133</v>
      </c>
      <c r="D208" s="23" t="s">
        <v>349</v>
      </c>
      <c r="E208" s="41">
        <f t="shared" si="3"/>
        <v>2</v>
      </c>
      <c r="F208" s="41">
        <v>0</v>
      </c>
      <c r="G208" s="24">
        <v>2</v>
      </c>
    </row>
    <row r="209" spans="1:7" ht="19.5" customHeight="1">
      <c r="A209" s="23" t="s">
        <v>345</v>
      </c>
      <c r="B209" s="40" t="s">
        <v>120</v>
      </c>
      <c r="C209" s="58" t="s">
        <v>133</v>
      </c>
      <c r="D209" s="23" t="s">
        <v>350</v>
      </c>
      <c r="E209" s="41">
        <f t="shared" si="3"/>
        <v>7</v>
      </c>
      <c r="F209" s="41">
        <v>0</v>
      </c>
      <c r="G209" s="24">
        <v>7</v>
      </c>
    </row>
    <row r="210" spans="1:7" ht="19.5" customHeight="1">
      <c r="A210" s="23" t="s">
        <v>345</v>
      </c>
      <c r="B210" s="40" t="s">
        <v>351</v>
      </c>
      <c r="C210" s="58" t="s">
        <v>133</v>
      </c>
      <c r="D210" s="23" t="s">
        <v>352</v>
      </c>
      <c r="E210" s="41">
        <f t="shared" si="3"/>
        <v>0.2</v>
      </c>
      <c r="F210" s="41">
        <v>0</v>
      </c>
      <c r="G210" s="24">
        <v>0.2</v>
      </c>
    </row>
    <row r="211" spans="1:7" ht="19.5" customHeight="1">
      <c r="A211" s="23" t="s">
        <v>345</v>
      </c>
      <c r="B211" s="40" t="s">
        <v>94</v>
      </c>
      <c r="C211" s="58" t="s">
        <v>133</v>
      </c>
      <c r="D211" s="23" t="s">
        <v>354</v>
      </c>
      <c r="E211" s="41">
        <f t="shared" si="3"/>
        <v>6</v>
      </c>
      <c r="F211" s="41">
        <v>0</v>
      </c>
      <c r="G211" s="24">
        <v>6</v>
      </c>
    </row>
    <row r="212" spans="1:7" ht="19.5" customHeight="1">
      <c r="A212" s="23" t="s">
        <v>345</v>
      </c>
      <c r="B212" s="40" t="s">
        <v>360</v>
      </c>
      <c r="C212" s="58" t="s">
        <v>133</v>
      </c>
      <c r="D212" s="23" t="s">
        <v>210</v>
      </c>
      <c r="E212" s="41">
        <f t="shared" si="3"/>
        <v>1.5</v>
      </c>
      <c r="F212" s="41">
        <v>0</v>
      </c>
      <c r="G212" s="24">
        <v>1.5</v>
      </c>
    </row>
    <row r="213" spans="1:7" ht="19.5" customHeight="1">
      <c r="A213" s="23" t="s">
        <v>345</v>
      </c>
      <c r="B213" s="40" t="s">
        <v>361</v>
      </c>
      <c r="C213" s="58" t="s">
        <v>133</v>
      </c>
      <c r="D213" s="23" t="s">
        <v>362</v>
      </c>
      <c r="E213" s="41">
        <f t="shared" si="3"/>
        <v>22.86</v>
      </c>
      <c r="F213" s="41">
        <v>0</v>
      </c>
      <c r="G213" s="24">
        <v>22.86</v>
      </c>
    </row>
    <row r="214" spans="1:7" ht="19.5" customHeight="1">
      <c r="A214" s="23" t="s">
        <v>345</v>
      </c>
      <c r="B214" s="40" t="s">
        <v>363</v>
      </c>
      <c r="C214" s="58" t="s">
        <v>133</v>
      </c>
      <c r="D214" s="23" t="s">
        <v>364</v>
      </c>
      <c r="E214" s="41">
        <f t="shared" si="3"/>
        <v>26.73</v>
      </c>
      <c r="F214" s="41">
        <v>0</v>
      </c>
      <c r="G214" s="24">
        <v>26.73</v>
      </c>
    </row>
    <row r="215" spans="1:7" ht="19.5" customHeight="1">
      <c r="A215" s="23" t="s">
        <v>345</v>
      </c>
      <c r="B215" s="40" t="s">
        <v>365</v>
      </c>
      <c r="C215" s="58" t="s">
        <v>133</v>
      </c>
      <c r="D215" s="23" t="s">
        <v>211</v>
      </c>
      <c r="E215" s="41">
        <f t="shared" si="3"/>
        <v>9.19</v>
      </c>
      <c r="F215" s="41">
        <v>0</v>
      </c>
      <c r="G215" s="24">
        <v>9.19</v>
      </c>
    </row>
    <row r="216" spans="1:7" ht="19.5" customHeight="1">
      <c r="A216" s="23" t="s">
        <v>345</v>
      </c>
      <c r="B216" s="40" t="s">
        <v>99</v>
      </c>
      <c r="C216" s="58" t="s">
        <v>133</v>
      </c>
      <c r="D216" s="23" t="s">
        <v>214</v>
      </c>
      <c r="E216" s="41">
        <f t="shared" si="3"/>
        <v>5.43</v>
      </c>
      <c r="F216" s="41">
        <v>0</v>
      </c>
      <c r="G216" s="24">
        <v>5.43</v>
      </c>
    </row>
    <row r="217" spans="1:7" ht="19.5" customHeight="1">
      <c r="A217" s="23" t="s">
        <v>38</v>
      </c>
      <c r="B217" s="40" t="s">
        <v>38</v>
      </c>
      <c r="C217" s="58" t="s">
        <v>38</v>
      </c>
      <c r="D217" s="23" t="s">
        <v>219</v>
      </c>
      <c r="E217" s="41">
        <f t="shared" si="3"/>
        <v>0.31</v>
      </c>
      <c r="F217" s="41">
        <v>0.31</v>
      </c>
      <c r="G217" s="24">
        <v>0</v>
      </c>
    </row>
    <row r="218" spans="1:7" ht="19.5" customHeight="1">
      <c r="A218" s="23" t="s">
        <v>368</v>
      </c>
      <c r="B218" s="40" t="s">
        <v>212</v>
      </c>
      <c r="C218" s="58" t="s">
        <v>133</v>
      </c>
      <c r="D218" s="23" t="s">
        <v>378</v>
      </c>
      <c r="E218" s="41">
        <f t="shared" si="3"/>
        <v>0.31</v>
      </c>
      <c r="F218" s="41">
        <v>0.31</v>
      </c>
      <c r="G218" s="24">
        <v>0</v>
      </c>
    </row>
    <row r="219" spans="1:7" ht="19.5" customHeight="1">
      <c r="A219" s="23" t="s">
        <v>38</v>
      </c>
      <c r="B219" s="40" t="s">
        <v>38</v>
      </c>
      <c r="C219" s="58" t="s">
        <v>38</v>
      </c>
      <c r="D219" s="23" t="s">
        <v>134</v>
      </c>
      <c r="E219" s="41">
        <f t="shared" si="3"/>
        <v>1219.99</v>
      </c>
      <c r="F219" s="41">
        <v>1091.92</v>
      </c>
      <c r="G219" s="24">
        <v>128.07</v>
      </c>
    </row>
    <row r="220" spans="1:7" ht="19.5" customHeight="1">
      <c r="A220" s="23" t="s">
        <v>38</v>
      </c>
      <c r="B220" s="40" t="s">
        <v>38</v>
      </c>
      <c r="C220" s="58" t="s">
        <v>38</v>
      </c>
      <c r="D220" s="23" t="s">
        <v>334</v>
      </c>
      <c r="E220" s="41">
        <f t="shared" si="3"/>
        <v>1091.55</v>
      </c>
      <c r="F220" s="41">
        <v>1091.55</v>
      </c>
      <c r="G220" s="24">
        <v>0</v>
      </c>
    </row>
    <row r="221" spans="1:7" ht="19.5" customHeight="1">
      <c r="A221" s="23" t="s">
        <v>335</v>
      </c>
      <c r="B221" s="40" t="s">
        <v>95</v>
      </c>
      <c r="C221" s="58" t="s">
        <v>135</v>
      </c>
      <c r="D221" s="23" t="s">
        <v>336</v>
      </c>
      <c r="E221" s="41">
        <f t="shared" si="3"/>
        <v>590.3</v>
      </c>
      <c r="F221" s="41">
        <v>590.3</v>
      </c>
      <c r="G221" s="24">
        <v>0</v>
      </c>
    </row>
    <row r="222" spans="1:7" ht="19.5" customHeight="1">
      <c r="A222" s="23" t="s">
        <v>335</v>
      </c>
      <c r="B222" s="40" t="s">
        <v>102</v>
      </c>
      <c r="C222" s="58" t="s">
        <v>135</v>
      </c>
      <c r="D222" s="23" t="s">
        <v>337</v>
      </c>
      <c r="E222" s="41">
        <f t="shared" si="3"/>
        <v>53.73</v>
      </c>
      <c r="F222" s="41">
        <v>53.73</v>
      </c>
      <c r="G222" s="24">
        <v>0</v>
      </c>
    </row>
    <row r="223" spans="1:7" ht="19.5" customHeight="1">
      <c r="A223" s="23" t="s">
        <v>335</v>
      </c>
      <c r="B223" s="40" t="s">
        <v>351</v>
      </c>
      <c r="C223" s="58" t="s">
        <v>135</v>
      </c>
      <c r="D223" s="23" t="s">
        <v>371</v>
      </c>
      <c r="E223" s="41">
        <f t="shared" si="3"/>
        <v>89.95</v>
      </c>
      <c r="F223" s="41">
        <v>89.95</v>
      </c>
      <c r="G223" s="24">
        <v>0</v>
      </c>
    </row>
    <row r="224" spans="1:7" ht="19.5" customHeight="1">
      <c r="A224" s="23" t="s">
        <v>335</v>
      </c>
      <c r="B224" s="40" t="s">
        <v>84</v>
      </c>
      <c r="C224" s="58" t="s">
        <v>135</v>
      </c>
      <c r="D224" s="23" t="s">
        <v>339</v>
      </c>
      <c r="E224" s="41">
        <f t="shared" si="3"/>
        <v>146.87</v>
      </c>
      <c r="F224" s="41">
        <v>146.87</v>
      </c>
      <c r="G224" s="24">
        <v>0</v>
      </c>
    </row>
    <row r="225" spans="1:7" ht="19.5" customHeight="1">
      <c r="A225" s="23" t="s">
        <v>335</v>
      </c>
      <c r="B225" s="40" t="s">
        <v>212</v>
      </c>
      <c r="C225" s="58" t="s">
        <v>135</v>
      </c>
      <c r="D225" s="23" t="s">
        <v>374</v>
      </c>
      <c r="E225" s="41">
        <f t="shared" si="3"/>
        <v>58.75</v>
      </c>
      <c r="F225" s="41">
        <v>58.75</v>
      </c>
      <c r="G225" s="24">
        <v>0</v>
      </c>
    </row>
    <row r="226" spans="1:7" ht="19.5" customHeight="1">
      <c r="A226" s="23" t="s">
        <v>335</v>
      </c>
      <c r="B226" s="40" t="s">
        <v>340</v>
      </c>
      <c r="C226" s="58" t="s">
        <v>135</v>
      </c>
      <c r="D226" s="23" t="s">
        <v>341</v>
      </c>
      <c r="E226" s="41">
        <f t="shared" si="3"/>
        <v>47.73</v>
      </c>
      <c r="F226" s="41">
        <v>47.73</v>
      </c>
      <c r="G226" s="24">
        <v>0</v>
      </c>
    </row>
    <row r="227" spans="1:7" ht="19.5" customHeight="1">
      <c r="A227" s="23" t="s">
        <v>335</v>
      </c>
      <c r="B227" s="40" t="s">
        <v>372</v>
      </c>
      <c r="C227" s="58" t="s">
        <v>135</v>
      </c>
      <c r="D227" s="23" t="s">
        <v>373</v>
      </c>
      <c r="E227" s="41">
        <f t="shared" si="3"/>
        <v>16.1</v>
      </c>
      <c r="F227" s="41">
        <v>16.1</v>
      </c>
      <c r="G227" s="24">
        <v>0</v>
      </c>
    </row>
    <row r="228" spans="1:7" ht="19.5" customHeight="1">
      <c r="A228" s="23" t="s">
        <v>335</v>
      </c>
      <c r="B228" s="40" t="s">
        <v>343</v>
      </c>
      <c r="C228" s="58" t="s">
        <v>135</v>
      </c>
      <c r="D228" s="23" t="s">
        <v>202</v>
      </c>
      <c r="E228" s="41">
        <f t="shared" si="3"/>
        <v>88.12</v>
      </c>
      <c r="F228" s="41">
        <v>88.12</v>
      </c>
      <c r="G228" s="24">
        <v>0</v>
      </c>
    </row>
    <row r="229" spans="1:7" ht="19.5" customHeight="1">
      <c r="A229" s="23" t="s">
        <v>38</v>
      </c>
      <c r="B229" s="40" t="s">
        <v>38</v>
      </c>
      <c r="C229" s="58" t="s">
        <v>38</v>
      </c>
      <c r="D229" s="23" t="s">
        <v>344</v>
      </c>
      <c r="E229" s="41">
        <f t="shared" si="3"/>
        <v>128.07</v>
      </c>
      <c r="F229" s="41">
        <v>0</v>
      </c>
      <c r="G229" s="24">
        <v>128.07</v>
      </c>
    </row>
    <row r="230" spans="1:7" ht="19.5" customHeight="1">
      <c r="A230" s="23" t="s">
        <v>345</v>
      </c>
      <c r="B230" s="40" t="s">
        <v>95</v>
      </c>
      <c r="C230" s="58" t="s">
        <v>135</v>
      </c>
      <c r="D230" s="23" t="s">
        <v>346</v>
      </c>
      <c r="E230" s="41">
        <f t="shared" si="3"/>
        <v>16</v>
      </c>
      <c r="F230" s="41">
        <v>0</v>
      </c>
      <c r="G230" s="24">
        <v>16</v>
      </c>
    </row>
    <row r="231" spans="1:7" ht="19.5" customHeight="1">
      <c r="A231" s="23" t="s">
        <v>345</v>
      </c>
      <c r="B231" s="40" t="s">
        <v>102</v>
      </c>
      <c r="C231" s="58" t="s">
        <v>135</v>
      </c>
      <c r="D231" s="23" t="s">
        <v>347</v>
      </c>
      <c r="E231" s="41">
        <f t="shared" si="3"/>
        <v>5.5</v>
      </c>
      <c r="F231" s="41">
        <v>0</v>
      </c>
      <c r="G231" s="24">
        <v>5.5</v>
      </c>
    </row>
    <row r="232" spans="1:7" ht="19.5" customHeight="1">
      <c r="A232" s="23" t="s">
        <v>345</v>
      </c>
      <c r="B232" s="40" t="s">
        <v>85</v>
      </c>
      <c r="C232" s="58" t="s">
        <v>135</v>
      </c>
      <c r="D232" s="23" t="s">
        <v>375</v>
      </c>
      <c r="E232" s="41">
        <f t="shared" si="3"/>
        <v>5.5</v>
      </c>
      <c r="F232" s="41">
        <v>0</v>
      </c>
      <c r="G232" s="24">
        <v>5.5</v>
      </c>
    </row>
    <row r="233" spans="1:7" ht="19.5" customHeight="1">
      <c r="A233" s="23" t="s">
        <v>345</v>
      </c>
      <c r="B233" s="40" t="s">
        <v>90</v>
      </c>
      <c r="C233" s="58" t="s">
        <v>135</v>
      </c>
      <c r="D233" s="23" t="s">
        <v>348</v>
      </c>
      <c r="E233" s="41">
        <f t="shared" si="3"/>
        <v>1</v>
      </c>
      <c r="F233" s="41">
        <v>0</v>
      </c>
      <c r="G233" s="24">
        <v>1</v>
      </c>
    </row>
    <row r="234" spans="1:7" ht="19.5" customHeight="1">
      <c r="A234" s="23" t="s">
        <v>345</v>
      </c>
      <c r="B234" s="40" t="s">
        <v>89</v>
      </c>
      <c r="C234" s="58" t="s">
        <v>135</v>
      </c>
      <c r="D234" s="23" t="s">
        <v>349</v>
      </c>
      <c r="E234" s="41">
        <f t="shared" si="3"/>
        <v>1</v>
      </c>
      <c r="F234" s="41">
        <v>0</v>
      </c>
      <c r="G234" s="24">
        <v>1</v>
      </c>
    </row>
    <row r="235" spans="1:7" ht="19.5" customHeight="1">
      <c r="A235" s="23" t="s">
        <v>345</v>
      </c>
      <c r="B235" s="40" t="s">
        <v>120</v>
      </c>
      <c r="C235" s="58" t="s">
        <v>135</v>
      </c>
      <c r="D235" s="23" t="s">
        <v>350</v>
      </c>
      <c r="E235" s="41">
        <f t="shared" si="3"/>
        <v>10</v>
      </c>
      <c r="F235" s="41">
        <v>0</v>
      </c>
      <c r="G235" s="24">
        <v>10</v>
      </c>
    </row>
    <row r="236" spans="1:7" ht="19.5" customHeight="1">
      <c r="A236" s="23" t="s">
        <v>345</v>
      </c>
      <c r="B236" s="40" t="s">
        <v>351</v>
      </c>
      <c r="C236" s="58" t="s">
        <v>135</v>
      </c>
      <c r="D236" s="23" t="s">
        <v>352</v>
      </c>
      <c r="E236" s="41">
        <f t="shared" si="3"/>
        <v>2.5</v>
      </c>
      <c r="F236" s="41">
        <v>0</v>
      </c>
      <c r="G236" s="24">
        <v>2.5</v>
      </c>
    </row>
    <row r="237" spans="1:7" ht="19.5" customHeight="1">
      <c r="A237" s="23" t="s">
        <v>345</v>
      </c>
      <c r="B237" s="40" t="s">
        <v>94</v>
      </c>
      <c r="C237" s="58" t="s">
        <v>135</v>
      </c>
      <c r="D237" s="23" t="s">
        <v>354</v>
      </c>
      <c r="E237" s="41">
        <f t="shared" si="3"/>
        <v>17</v>
      </c>
      <c r="F237" s="41">
        <v>0</v>
      </c>
      <c r="G237" s="24">
        <v>17</v>
      </c>
    </row>
    <row r="238" spans="1:7" ht="19.5" customHeight="1">
      <c r="A238" s="23" t="s">
        <v>345</v>
      </c>
      <c r="B238" s="40" t="s">
        <v>343</v>
      </c>
      <c r="C238" s="58" t="s">
        <v>135</v>
      </c>
      <c r="D238" s="23" t="s">
        <v>355</v>
      </c>
      <c r="E238" s="41">
        <f t="shared" si="3"/>
        <v>5</v>
      </c>
      <c r="F238" s="41">
        <v>0</v>
      </c>
      <c r="G238" s="24">
        <v>5</v>
      </c>
    </row>
    <row r="239" spans="1:7" ht="19.5" customHeight="1">
      <c r="A239" s="23" t="s">
        <v>345</v>
      </c>
      <c r="B239" s="40" t="s">
        <v>358</v>
      </c>
      <c r="C239" s="58" t="s">
        <v>135</v>
      </c>
      <c r="D239" s="23" t="s">
        <v>207</v>
      </c>
      <c r="E239" s="41">
        <f t="shared" si="3"/>
        <v>2</v>
      </c>
      <c r="F239" s="41">
        <v>0</v>
      </c>
      <c r="G239" s="24">
        <v>2</v>
      </c>
    </row>
    <row r="240" spans="1:7" ht="19.5" customHeight="1">
      <c r="A240" s="23" t="s">
        <v>345</v>
      </c>
      <c r="B240" s="40" t="s">
        <v>359</v>
      </c>
      <c r="C240" s="58" t="s">
        <v>135</v>
      </c>
      <c r="D240" s="23" t="s">
        <v>208</v>
      </c>
      <c r="E240" s="41">
        <f t="shared" si="3"/>
        <v>5.5</v>
      </c>
      <c r="F240" s="41">
        <v>0</v>
      </c>
      <c r="G240" s="24">
        <v>5.5</v>
      </c>
    </row>
    <row r="241" spans="1:7" ht="19.5" customHeight="1">
      <c r="A241" s="23" t="s">
        <v>345</v>
      </c>
      <c r="B241" s="40" t="s">
        <v>360</v>
      </c>
      <c r="C241" s="58" t="s">
        <v>135</v>
      </c>
      <c r="D241" s="23" t="s">
        <v>210</v>
      </c>
      <c r="E241" s="41">
        <f t="shared" si="3"/>
        <v>1.5</v>
      </c>
      <c r="F241" s="41">
        <v>0</v>
      </c>
      <c r="G241" s="24">
        <v>1.5</v>
      </c>
    </row>
    <row r="242" spans="1:7" ht="19.5" customHeight="1">
      <c r="A242" s="23" t="s">
        <v>345</v>
      </c>
      <c r="B242" s="40" t="s">
        <v>361</v>
      </c>
      <c r="C242" s="58" t="s">
        <v>135</v>
      </c>
      <c r="D242" s="23" t="s">
        <v>362</v>
      </c>
      <c r="E242" s="41">
        <f t="shared" si="3"/>
        <v>14.69</v>
      </c>
      <c r="F242" s="41">
        <v>0</v>
      </c>
      <c r="G242" s="24">
        <v>14.69</v>
      </c>
    </row>
    <row r="243" spans="1:7" ht="19.5" customHeight="1">
      <c r="A243" s="23" t="s">
        <v>345</v>
      </c>
      <c r="B243" s="40" t="s">
        <v>363</v>
      </c>
      <c r="C243" s="58" t="s">
        <v>135</v>
      </c>
      <c r="D243" s="23" t="s">
        <v>364</v>
      </c>
      <c r="E243" s="41">
        <f t="shared" si="3"/>
        <v>17.71</v>
      </c>
      <c r="F243" s="41">
        <v>0</v>
      </c>
      <c r="G243" s="24">
        <v>17.71</v>
      </c>
    </row>
    <row r="244" spans="1:7" ht="19.5" customHeight="1">
      <c r="A244" s="23" t="s">
        <v>345</v>
      </c>
      <c r="B244" s="40" t="s">
        <v>365</v>
      </c>
      <c r="C244" s="58" t="s">
        <v>135</v>
      </c>
      <c r="D244" s="23" t="s">
        <v>211</v>
      </c>
      <c r="E244" s="41">
        <f t="shared" si="3"/>
        <v>15.17</v>
      </c>
      <c r="F244" s="41">
        <v>0</v>
      </c>
      <c r="G244" s="24">
        <v>15.17</v>
      </c>
    </row>
    <row r="245" spans="1:7" ht="19.5" customHeight="1">
      <c r="A245" s="23" t="s">
        <v>345</v>
      </c>
      <c r="B245" s="40" t="s">
        <v>99</v>
      </c>
      <c r="C245" s="58" t="s">
        <v>135</v>
      </c>
      <c r="D245" s="23" t="s">
        <v>214</v>
      </c>
      <c r="E245" s="41">
        <f t="shared" si="3"/>
        <v>8</v>
      </c>
      <c r="F245" s="41">
        <v>0</v>
      </c>
      <c r="G245" s="24">
        <v>8</v>
      </c>
    </row>
    <row r="246" spans="1:7" ht="19.5" customHeight="1">
      <c r="A246" s="23" t="s">
        <v>38</v>
      </c>
      <c r="B246" s="40" t="s">
        <v>38</v>
      </c>
      <c r="C246" s="58" t="s">
        <v>38</v>
      </c>
      <c r="D246" s="23" t="s">
        <v>219</v>
      </c>
      <c r="E246" s="41">
        <f t="shared" si="3"/>
        <v>0.37</v>
      </c>
      <c r="F246" s="41">
        <v>0.37</v>
      </c>
      <c r="G246" s="24">
        <v>0</v>
      </c>
    </row>
    <row r="247" spans="1:7" ht="19.5" customHeight="1">
      <c r="A247" s="23" t="s">
        <v>368</v>
      </c>
      <c r="B247" s="40" t="s">
        <v>212</v>
      </c>
      <c r="C247" s="58" t="s">
        <v>135</v>
      </c>
      <c r="D247" s="23" t="s">
        <v>378</v>
      </c>
      <c r="E247" s="41">
        <f t="shared" si="3"/>
        <v>0.37</v>
      </c>
      <c r="F247" s="41">
        <v>0.37</v>
      </c>
      <c r="G247" s="24">
        <v>0</v>
      </c>
    </row>
    <row r="248" spans="1:7" ht="19.5" customHeight="1">
      <c r="A248" s="23" t="s">
        <v>38</v>
      </c>
      <c r="B248" s="40" t="s">
        <v>38</v>
      </c>
      <c r="C248" s="58" t="s">
        <v>38</v>
      </c>
      <c r="D248" s="23" t="s">
        <v>136</v>
      </c>
      <c r="E248" s="41">
        <f t="shared" si="3"/>
        <v>349.02</v>
      </c>
      <c r="F248" s="41">
        <v>273.88</v>
      </c>
      <c r="G248" s="24">
        <v>75.14</v>
      </c>
    </row>
    <row r="249" spans="1:7" ht="19.5" customHeight="1">
      <c r="A249" s="23" t="s">
        <v>38</v>
      </c>
      <c r="B249" s="40" t="s">
        <v>38</v>
      </c>
      <c r="C249" s="58" t="s">
        <v>38</v>
      </c>
      <c r="D249" s="23" t="s">
        <v>334</v>
      </c>
      <c r="E249" s="41">
        <f t="shared" si="3"/>
        <v>273.86</v>
      </c>
      <c r="F249" s="41">
        <v>273.86</v>
      </c>
      <c r="G249" s="24">
        <v>0</v>
      </c>
    </row>
    <row r="250" spans="1:7" ht="19.5" customHeight="1">
      <c r="A250" s="23" t="s">
        <v>335</v>
      </c>
      <c r="B250" s="40" t="s">
        <v>95</v>
      </c>
      <c r="C250" s="58" t="s">
        <v>137</v>
      </c>
      <c r="D250" s="23" t="s">
        <v>336</v>
      </c>
      <c r="E250" s="41">
        <f t="shared" si="3"/>
        <v>135.69</v>
      </c>
      <c r="F250" s="41">
        <v>135.69</v>
      </c>
      <c r="G250" s="24">
        <v>0</v>
      </c>
    </row>
    <row r="251" spans="1:7" ht="19.5" customHeight="1">
      <c r="A251" s="23" t="s">
        <v>335</v>
      </c>
      <c r="B251" s="40" t="s">
        <v>102</v>
      </c>
      <c r="C251" s="58" t="s">
        <v>137</v>
      </c>
      <c r="D251" s="23" t="s">
        <v>337</v>
      </c>
      <c r="E251" s="41">
        <f t="shared" si="3"/>
        <v>9.98</v>
      </c>
      <c r="F251" s="41">
        <v>9.98</v>
      </c>
      <c r="G251" s="24">
        <v>0</v>
      </c>
    </row>
    <row r="252" spans="1:7" ht="19.5" customHeight="1">
      <c r="A252" s="23" t="s">
        <v>335</v>
      </c>
      <c r="B252" s="40" t="s">
        <v>351</v>
      </c>
      <c r="C252" s="58" t="s">
        <v>137</v>
      </c>
      <c r="D252" s="23" t="s">
        <v>371</v>
      </c>
      <c r="E252" s="41">
        <f t="shared" si="3"/>
        <v>3.96</v>
      </c>
      <c r="F252" s="41">
        <v>3.96</v>
      </c>
      <c r="G252" s="24">
        <v>0</v>
      </c>
    </row>
    <row r="253" spans="1:7" ht="19.5" customHeight="1">
      <c r="A253" s="23" t="s">
        <v>335</v>
      </c>
      <c r="B253" s="40" t="s">
        <v>84</v>
      </c>
      <c r="C253" s="58" t="s">
        <v>137</v>
      </c>
      <c r="D253" s="23" t="s">
        <v>339</v>
      </c>
      <c r="E253" s="41">
        <f t="shared" si="3"/>
        <v>53.9</v>
      </c>
      <c r="F253" s="41">
        <v>53.9</v>
      </c>
      <c r="G253" s="24">
        <v>0</v>
      </c>
    </row>
    <row r="254" spans="1:7" ht="19.5" customHeight="1">
      <c r="A254" s="23" t="s">
        <v>335</v>
      </c>
      <c r="B254" s="40" t="s">
        <v>212</v>
      </c>
      <c r="C254" s="58" t="s">
        <v>137</v>
      </c>
      <c r="D254" s="23" t="s">
        <v>374</v>
      </c>
      <c r="E254" s="41">
        <f t="shared" si="3"/>
        <v>21.56</v>
      </c>
      <c r="F254" s="41">
        <v>21.56</v>
      </c>
      <c r="G254" s="24">
        <v>0</v>
      </c>
    </row>
    <row r="255" spans="1:7" ht="19.5" customHeight="1">
      <c r="A255" s="23" t="s">
        <v>335</v>
      </c>
      <c r="B255" s="40" t="s">
        <v>340</v>
      </c>
      <c r="C255" s="58" t="s">
        <v>137</v>
      </c>
      <c r="D255" s="23" t="s">
        <v>341</v>
      </c>
      <c r="E255" s="41">
        <f t="shared" si="3"/>
        <v>18.86</v>
      </c>
      <c r="F255" s="41">
        <v>18.86</v>
      </c>
      <c r="G255" s="24">
        <v>0</v>
      </c>
    </row>
    <row r="256" spans="1:7" ht="19.5" customHeight="1">
      <c r="A256" s="23" t="s">
        <v>335</v>
      </c>
      <c r="B256" s="40" t="s">
        <v>372</v>
      </c>
      <c r="C256" s="58" t="s">
        <v>137</v>
      </c>
      <c r="D256" s="23" t="s">
        <v>373</v>
      </c>
      <c r="E256" s="41">
        <f t="shared" si="3"/>
        <v>2.96</v>
      </c>
      <c r="F256" s="41">
        <v>2.96</v>
      </c>
      <c r="G256" s="24">
        <v>0</v>
      </c>
    </row>
    <row r="257" spans="1:7" ht="19.5" customHeight="1">
      <c r="A257" s="23" t="s">
        <v>335</v>
      </c>
      <c r="B257" s="40" t="s">
        <v>343</v>
      </c>
      <c r="C257" s="58" t="s">
        <v>137</v>
      </c>
      <c r="D257" s="23" t="s">
        <v>202</v>
      </c>
      <c r="E257" s="41">
        <f t="shared" si="3"/>
        <v>26.95</v>
      </c>
      <c r="F257" s="41">
        <v>26.95</v>
      </c>
      <c r="G257" s="24">
        <v>0</v>
      </c>
    </row>
    <row r="258" spans="1:7" ht="19.5" customHeight="1">
      <c r="A258" s="23" t="s">
        <v>38</v>
      </c>
      <c r="B258" s="40" t="s">
        <v>38</v>
      </c>
      <c r="C258" s="58" t="s">
        <v>38</v>
      </c>
      <c r="D258" s="23" t="s">
        <v>344</v>
      </c>
      <c r="E258" s="41">
        <f t="shared" si="3"/>
        <v>75.14</v>
      </c>
      <c r="F258" s="41">
        <v>0</v>
      </c>
      <c r="G258" s="24">
        <v>75.14</v>
      </c>
    </row>
    <row r="259" spans="1:7" ht="19.5" customHeight="1">
      <c r="A259" s="23" t="s">
        <v>345</v>
      </c>
      <c r="B259" s="40" t="s">
        <v>95</v>
      </c>
      <c r="C259" s="58" t="s">
        <v>137</v>
      </c>
      <c r="D259" s="23" t="s">
        <v>346</v>
      </c>
      <c r="E259" s="41">
        <f t="shared" si="3"/>
        <v>30.3</v>
      </c>
      <c r="F259" s="41">
        <v>0</v>
      </c>
      <c r="G259" s="24">
        <v>30.3</v>
      </c>
    </row>
    <row r="260" spans="1:7" ht="19.5" customHeight="1">
      <c r="A260" s="23" t="s">
        <v>345</v>
      </c>
      <c r="B260" s="40" t="s">
        <v>102</v>
      </c>
      <c r="C260" s="58" t="s">
        <v>137</v>
      </c>
      <c r="D260" s="23" t="s">
        <v>347</v>
      </c>
      <c r="E260" s="41">
        <f t="shared" si="3"/>
        <v>2</v>
      </c>
      <c r="F260" s="41">
        <v>0</v>
      </c>
      <c r="G260" s="24">
        <v>2</v>
      </c>
    </row>
    <row r="261" spans="1:7" ht="19.5" customHeight="1">
      <c r="A261" s="23" t="s">
        <v>345</v>
      </c>
      <c r="B261" s="40" t="s">
        <v>85</v>
      </c>
      <c r="C261" s="58" t="s">
        <v>137</v>
      </c>
      <c r="D261" s="23" t="s">
        <v>375</v>
      </c>
      <c r="E261" s="41">
        <f t="shared" si="3"/>
        <v>10</v>
      </c>
      <c r="F261" s="41">
        <v>0</v>
      </c>
      <c r="G261" s="24">
        <v>10</v>
      </c>
    </row>
    <row r="262" spans="1:7" ht="19.5" customHeight="1">
      <c r="A262" s="23" t="s">
        <v>345</v>
      </c>
      <c r="B262" s="40" t="s">
        <v>90</v>
      </c>
      <c r="C262" s="58" t="s">
        <v>137</v>
      </c>
      <c r="D262" s="23" t="s">
        <v>348</v>
      </c>
      <c r="E262" s="41">
        <f t="shared" si="3"/>
        <v>1.19</v>
      </c>
      <c r="F262" s="41">
        <v>0</v>
      </c>
      <c r="G262" s="24">
        <v>1.19</v>
      </c>
    </row>
    <row r="263" spans="1:7" ht="19.5" customHeight="1">
      <c r="A263" s="23" t="s">
        <v>345</v>
      </c>
      <c r="B263" s="40" t="s">
        <v>351</v>
      </c>
      <c r="C263" s="58" t="s">
        <v>137</v>
      </c>
      <c r="D263" s="23" t="s">
        <v>352</v>
      </c>
      <c r="E263" s="41">
        <f aca="true" t="shared" si="4" ref="E263:E273">SUM(F263:G263)</f>
        <v>3.5</v>
      </c>
      <c r="F263" s="41">
        <v>0</v>
      </c>
      <c r="G263" s="24">
        <v>3.5</v>
      </c>
    </row>
    <row r="264" spans="1:7" ht="19.5" customHeight="1">
      <c r="A264" s="23" t="s">
        <v>345</v>
      </c>
      <c r="B264" s="40" t="s">
        <v>94</v>
      </c>
      <c r="C264" s="58" t="s">
        <v>137</v>
      </c>
      <c r="D264" s="23" t="s">
        <v>354</v>
      </c>
      <c r="E264" s="41">
        <f t="shared" si="4"/>
        <v>4</v>
      </c>
      <c r="F264" s="41">
        <v>0</v>
      </c>
      <c r="G264" s="24">
        <v>4</v>
      </c>
    </row>
    <row r="265" spans="1:7" ht="19.5" customHeight="1">
      <c r="A265" s="23" t="s">
        <v>345</v>
      </c>
      <c r="B265" s="40" t="s">
        <v>358</v>
      </c>
      <c r="C265" s="58" t="s">
        <v>137</v>
      </c>
      <c r="D265" s="23" t="s">
        <v>207</v>
      </c>
      <c r="E265" s="41">
        <f t="shared" si="4"/>
        <v>4</v>
      </c>
      <c r="F265" s="41">
        <v>0</v>
      </c>
      <c r="G265" s="24">
        <v>4</v>
      </c>
    </row>
    <row r="266" spans="1:7" ht="19.5" customHeight="1">
      <c r="A266" s="23" t="s">
        <v>345</v>
      </c>
      <c r="B266" s="40" t="s">
        <v>359</v>
      </c>
      <c r="C266" s="58" t="s">
        <v>137</v>
      </c>
      <c r="D266" s="23" t="s">
        <v>208</v>
      </c>
      <c r="E266" s="41">
        <f t="shared" si="4"/>
        <v>4</v>
      </c>
      <c r="F266" s="41">
        <v>0</v>
      </c>
      <c r="G266" s="24">
        <v>4</v>
      </c>
    </row>
    <row r="267" spans="1:7" ht="19.5" customHeight="1">
      <c r="A267" s="23" t="s">
        <v>345</v>
      </c>
      <c r="B267" s="40" t="s">
        <v>360</v>
      </c>
      <c r="C267" s="58" t="s">
        <v>137</v>
      </c>
      <c r="D267" s="23" t="s">
        <v>210</v>
      </c>
      <c r="E267" s="41">
        <f t="shared" si="4"/>
        <v>0.2</v>
      </c>
      <c r="F267" s="41">
        <v>0</v>
      </c>
      <c r="G267" s="24">
        <v>0.2</v>
      </c>
    </row>
    <row r="268" spans="1:7" ht="19.5" customHeight="1">
      <c r="A268" s="23" t="s">
        <v>345</v>
      </c>
      <c r="B268" s="40" t="s">
        <v>361</v>
      </c>
      <c r="C268" s="58" t="s">
        <v>137</v>
      </c>
      <c r="D268" s="23" t="s">
        <v>362</v>
      </c>
      <c r="E268" s="41">
        <f t="shared" si="4"/>
        <v>4.13</v>
      </c>
      <c r="F268" s="41">
        <v>0</v>
      </c>
      <c r="G268" s="24">
        <v>4.13</v>
      </c>
    </row>
    <row r="269" spans="1:7" ht="19.5" customHeight="1">
      <c r="A269" s="23" t="s">
        <v>345</v>
      </c>
      <c r="B269" s="40" t="s">
        <v>363</v>
      </c>
      <c r="C269" s="58" t="s">
        <v>137</v>
      </c>
      <c r="D269" s="23" t="s">
        <v>364</v>
      </c>
      <c r="E269" s="41">
        <f t="shared" si="4"/>
        <v>4.07</v>
      </c>
      <c r="F269" s="41">
        <v>0</v>
      </c>
      <c r="G269" s="24">
        <v>4.07</v>
      </c>
    </row>
    <row r="270" spans="1:7" ht="19.5" customHeight="1">
      <c r="A270" s="23" t="s">
        <v>345</v>
      </c>
      <c r="B270" s="40" t="s">
        <v>365</v>
      </c>
      <c r="C270" s="58" t="s">
        <v>137</v>
      </c>
      <c r="D270" s="23" t="s">
        <v>211</v>
      </c>
      <c r="E270" s="41">
        <f t="shared" si="4"/>
        <v>1.79</v>
      </c>
      <c r="F270" s="41">
        <v>0</v>
      </c>
      <c r="G270" s="24">
        <v>1.79</v>
      </c>
    </row>
    <row r="271" spans="1:7" ht="19.5" customHeight="1">
      <c r="A271" s="23" t="s">
        <v>345</v>
      </c>
      <c r="B271" s="40" t="s">
        <v>99</v>
      </c>
      <c r="C271" s="58" t="s">
        <v>137</v>
      </c>
      <c r="D271" s="23" t="s">
        <v>214</v>
      </c>
      <c r="E271" s="41">
        <f t="shared" si="4"/>
        <v>5.96</v>
      </c>
      <c r="F271" s="41">
        <v>0</v>
      </c>
      <c r="G271" s="24">
        <v>5.96</v>
      </c>
    </row>
    <row r="272" spans="1:7" ht="19.5" customHeight="1">
      <c r="A272" s="23" t="s">
        <v>38</v>
      </c>
      <c r="B272" s="40" t="s">
        <v>38</v>
      </c>
      <c r="C272" s="58" t="s">
        <v>38</v>
      </c>
      <c r="D272" s="23" t="s">
        <v>219</v>
      </c>
      <c r="E272" s="41">
        <f t="shared" si="4"/>
        <v>0.02</v>
      </c>
      <c r="F272" s="41">
        <v>0.02</v>
      </c>
      <c r="G272" s="24">
        <v>0</v>
      </c>
    </row>
    <row r="273" spans="1:7" ht="19.5" customHeight="1">
      <c r="A273" s="23" t="s">
        <v>368</v>
      </c>
      <c r="B273" s="40" t="s">
        <v>212</v>
      </c>
      <c r="C273" s="58" t="s">
        <v>137</v>
      </c>
      <c r="D273" s="23" t="s">
        <v>378</v>
      </c>
      <c r="E273" s="41">
        <f t="shared" si="4"/>
        <v>0.02</v>
      </c>
      <c r="F273" s="41">
        <v>0.02</v>
      </c>
      <c r="G273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workbookViewId="0" topLeftCell="A1">
      <selection activeCell="H6" sqref="H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379</v>
      </c>
    </row>
    <row r="2" spans="1:6" ht="19.5" customHeight="1">
      <c r="A2" s="4" t="s">
        <v>380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7"/>
      <c r="E3" s="47"/>
      <c r="F3" s="7" t="s">
        <v>5</v>
      </c>
    </row>
    <row r="4" spans="1:6" ht="19.5" customHeight="1">
      <c r="A4" s="8" t="s">
        <v>68</v>
      </c>
      <c r="B4" s="9"/>
      <c r="C4" s="10"/>
      <c r="D4" s="48" t="s">
        <v>69</v>
      </c>
      <c r="E4" s="30" t="s">
        <v>381</v>
      </c>
      <c r="F4" s="12" t="s">
        <v>71</v>
      </c>
    </row>
    <row r="5" spans="1:6" ht="19.5" customHeight="1">
      <c r="A5" s="16" t="s">
        <v>78</v>
      </c>
      <c r="B5" s="17" t="s">
        <v>79</v>
      </c>
      <c r="C5" s="18" t="s">
        <v>80</v>
      </c>
      <c r="D5" s="49"/>
      <c r="E5" s="30"/>
      <c r="F5" s="12"/>
    </row>
    <row r="6" spans="1:6" ht="19.5" customHeight="1">
      <c r="A6" s="40" t="s">
        <v>38</v>
      </c>
      <c r="B6" s="40" t="s">
        <v>38</v>
      </c>
      <c r="C6" s="40" t="s">
        <v>38</v>
      </c>
      <c r="D6" s="50" t="s">
        <v>38</v>
      </c>
      <c r="E6" s="50" t="s">
        <v>58</v>
      </c>
      <c r="F6" s="51">
        <v>2261.56</v>
      </c>
    </row>
    <row r="7" spans="1:6" ht="19.5" customHeight="1">
      <c r="A7" s="40" t="s">
        <v>38</v>
      </c>
      <c r="B7" s="40" t="s">
        <v>38</v>
      </c>
      <c r="C7" s="40" t="s">
        <v>38</v>
      </c>
      <c r="D7" s="50" t="s">
        <v>38</v>
      </c>
      <c r="E7" s="50" t="s">
        <v>81</v>
      </c>
      <c r="F7" s="51">
        <v>559.74</v>
      </c>
    </row>
    <row r="8" spans="1:6" ht="19.5" customHeight="1">
      <c r="A8" s="40" t="s">
        <v>38</v>
      </c>
      <c r="B8" s="40" t="s">
        <v>38</v>
      </c>
      <c r="C8" s="40" t="s">
        <v>38</v>
      </c>
      <c r="D8" s="50" t="s">
        <v>38</v>
      </c>
      <c r="E8" s="50" t="s">
        <v>82</v>
      </c>
      <c r="F8" s="51">
        <v>559.74</v>
      </c>
    </row>
    <row r="9" spans="1:6" ht="19.5" customHeight="1">
      <c r="A9" s="40" t="s">
        <v>38</v>
      </c>
      <c r="B9" s="40" t="s">
        <v>38</v>
      </c>
      <c r="C9" s="40" t="s">
        <v>38</v>
      </c>
      <c r="D9" s="50" t="s">
        <v>38</v>
      </c>
      <c r="E9" s="50" t="s">
        <v>87</v>
      </c>
      <c r="F9" s="51">
        <v>12.7</v>
      </c>
    </row>
    <row r="10" spans="1:6" ht="19.5" customHeight="1">
      <c r="A10" s="40" t="s">
        <v>83</v>
      </c>
      <c r="B10" s="40" t="s">
        <v>84</v>
      </c>
      <c r="C10" s="40" t="s">
        <v>85</v>
      </c>
      <c r="D10" s="50" t="s">
        <v>86</v>
      </c>
      <c r="E10" s="50" t="s">
        <v>382</v>
      </c>
      <c r="F10" s="51">
        <v>0.7</v>
      </c>
    </row>
    <row r="11" spans="1:6" ht="19.5" customHeight="1">
      <c r="A11" s="40" t="s">
        <v>83</v>
      </c>
      <c r="B11" s="40" t="s">
        <v>84</v>
      </c>
      <c r="C11" s="40" t="s">
        <v>85</v>
      </c>
      <c r="D11" s="50" t="s">
        <v>86</v>
      </c>
      <c r="E11" s="50" t="s">
        <v>383</v>
      </c>
      <c r="F11" s="51">
        <v>12</v>
      </c>
    </row>
    <row r="12" spans="1:6" ht="19.5" customHeight="1">
      <c r="A12" s="40" t="s">
        <v>38</v>
      </c>
      <c r="B12" s="40" t="s">
        <v>38</v>
      </c>
      <c r="C12" s="40" t="s">
        <v>38</v>
      </c>
      <c r="D12" s="50" t="s">
        <v>38</v>
      </c>
      <c r="E12" s="50" t="s">
        <v>100</v>
      </c>
      <c r="F12" s="51">
        <v>547.04</v>
      </c>
    </row>
    <row r="13" spans="1:6" ht="19.5" customHeight="1">
      <c r="A13" s="40" t="s">
        <v>98</v>
      </c>
      <c r="B13" s="40" t="s">
        <v>95</v>
      </c>
      <c r="C13" s="40" t="s">
        <v>99</v>
      </c>
      <c r="D13" s="50" t="s">
        <v>86</v>
      </c>
      <c r="E13" s="50" t="s">
        <v>382</v>
      </c>
      <c r="F13" s="51">
        <v>20.9</v>
      </c>
    </row>
    <row r="14" spans="1:6" ht="19.5" customHeight="1">
      <c r="A14" s="40" t="s">
        <v>98</v>
      </c>
      <c r="B14" s="40" t="s">
        <v>95</v>
      </c>
      <c r="C14" s="40" t="s">
        <v>99</v>
      </c>
      <c r="D14" s="50" t="s">
        <v>86</v>
      </c>
      <c r="E14" s="50" t="s">
        <v>384</v>
      </c>
      <c r="F14" s="51">
        <v>9.68</v>
      </c>
    </row>
    <row r="15" spans="1:6" ht="19.5" customHeight="1">
      <c r="A15" s="40" t="s">
        <v>98</v>
      </c>
      <c r="B15" s="40" t="s">
        <v>95</v>
      </c>
      <c r="C15" s="40" t="s">
        <v>99</v>
      </c>
      <c r="D15" s="50" t="s">
        <v>86</v>
      </c>
      <c r="E15" s="50" t="s">
        <v>385</v>
      </c>
      <c r="F15" s="51">
        <v>120</v>
      </c>
    </row>
    <row r="16" spans="1:6" ht="19.5" customHeight="1">
      <c r="A16" s="40" t="s">
        <v>98</v>
      </c>
      <c r="B16" s="40" t="s">
        <v>95</v>
      </c>
      <c r="C16" s="40" t="s">
        <v>99</v>
      </c>
      <c r="D16" s="50" t="s">
        <v>86</v>
      </c>
      <c r="E16" s="50" t="s">
        <v>386</v>
      </c>
      <c r="F16" s="51">
        <v>7.8</v>
      </c>
    </row>
    <row r="17" spans="1:6" ht="19.5" customHeight="1">
      <c r="A17" s="40" t="s">
        <v>98</v>
      </c>
      <c r="B17" s="40" t="s">
        <v>95</v>
      </c>
      <c r="C17" s="40" t="s">
        <v>99</v>
      </c>
      <c r="D17" s="50" t="s">
        <v>86</v>
      </c>
      <c r="E17" s="50" t="s">
        <v>387</v>
      </c>
      <c r="F17" s="51">
        <v>4.3</v>
      </c>
    </row>
    <row r="18" spans="1:6" ht="19.5" customHeight="1">
      <c r="A18" s="40" t="s">
        <v>98</v>
      </c>
      <c r="B18" s="40" t="s">
        <v>95</v>
      </c>
      <c r="C18" s="40" t="s">
        <v>99</v>
      </c>
      <c r="D18" s="50" t="s">
        <v>86</v>
      </c>
      <c r="E18" s="50" t="s">
        <v>388</v>
      </c>
      <c r="F18" s="51">
        <v>290.03</v>
      </c>
    </row>
    <row r="19" spans="1:6" ht="19.5" customHeight="1">
      <c r="A19" s="40" t="s">
        <v>98</v>
      </c>
      <c r="B19" s="40" t="s">
        <v>95</v>
      </c>
      <c r="C19" s="40" t="s">
        <v>99</v>
      </c>
      <c r="D19" s="50" t="s">
        <v>86</v>
      </c>
      <c r="E19" s="50" t="s">
        <v>389</v>
      </c>
      <c r="F19" s="51">
        <v>42</v>
      </c>
    </row>
    <row r="20" spans="1:6" ht="19.5" customHeight="1">
      <c r="A20" s="40" t="s">
        <v>98</v>
      </c>
      <c r="B20" s="40" t="s">
        <v>95</v>
      </c>
      <c r="C20" s="40" t="s">
        <v>99</v>
      </c>
      <c r="D20" s="50" t="s">
        <v>86</v>
      </c>
      <c r="E20" s="50" t="s">
        <v>383</v>
      </c>
      <c r="F20" s="51">
        <v>52.33</v>
      </c>
    </row>
    <row r="21" spans="1:6" ht="19.5" customHeight="1">
      <c r="A21" s="40" t="s">
        <v>38</v>
      </c>
      <c r="B21" s="40" t="s">
        <v>38</v>
      </c>
      <c r="C21" s="40" t="s">
        <v>38</v>
      </c>
      <c r="D21" s="50" t="s">
        <v>38</v>
      </c>
      <c r="E21" s="50" t="s">
        <v>110</v>
      </c>
      <c r="F21" s="51">
        <v>192</v>
      </c>
    </row>
    <row r="22" spans="1:6" ht="19.5" customHeight="1">
      <c r="A22" s="40" t="s">
        <v>38</v>
      </c>
      <c r="B22" s="40" t="s">
        <v>38</v>
      </c>
      <c r="C22" s="40" t="s">
        <v>38</v>
      </c>
      <c r="D22" s="50" t="s">
        <v>38</v>
      </c>
      <c r="E22" s="50" t="s">
        <v>111</v>
      </c>
      <c r="F22" s="51">
        <v>192</v>
      </c>
    </row>
    <row r="23" spans="1:6" ht="19.5" customHeight="1">
      <c r="A23" s="40" t="s">
        <v>38</v>
      </c>
      <c r="B23" s="40" t="s">
        <v>38</v>
      </c>
      <c r="C23" s="40" t="s">
        <v>38</v>
      </c>
      <c r="D23" s="50" t="s">
        <v>38</v>
      </c>
      <c r="E23" s="50" t="s">
        <v>113</v>
      </c>
      <c r="F23" s="51">
        <v>192</v>
      </c>
    </row>
    <row r="24" spans="1:6" ht="19.5" customHeight="1">
      <c r="A24" s="40" t="s">
        <v>83</v>
      </c>
      <c r="B24" s="40" t="s">
        <v>85</v>
      </c>
      <c r="C24" s="40" t="s">
        <v>102</v>
      </c>
      <c r="D24" s="50" t="s">
        <v>112</v>
      </c>
      <c r="E24" s="50" t="s">
        <v>387</v>
      </c>
      <c r="F24" s="51">
        <v>87.4</v>
      </c>
    </row>
    <row r="25" spans="1:6" ht="19.5" customHeight="1">
      <c r="A25" s="40" t="s">
        <v>83</v>
      </c>
      <c r="B25" s="40" t="s">
        <v>85</v>
      </c>
      <c r="C25" s="40" t="s">
        <v>102</v>
      </c>
      <c r="D25" s="50" t="s">
        <v>112</v>
      </c>
      <c r="E25" s="50" t="s">
        <v>390</v>
      </c>
      <c r="F25" s="51">
        <v>104.6</v>
      </c>
    </row>
    <row r="26" spans="1:6" ht="19.5" customHeight="1">
      <c r="A26" s="40" t="s">
        <v>38</v>
      </c>
      <c r="B26" s="40" t="s">
        <v>38</v>
      </c>
      <c r="C26" s="40" t="s">
        <v>38</v>
      </c>
      <c r="D26" s="50" t="s">
        <v>38</v>
      </c>
      <c r="E26" s="50" t="s">
        <v>115</v>
      </c>
      <c r="F26" s="51">
        <v>1246.82</v>
      </c>
    </row>
    <row r="27" spans="1:6" ht="19.5" customHeight="1">
      <c r="A27" s="40" t="s">
        <v>38</v>
      </c>
      <c r="B27" s="40" t="s">
        <v>38</v>
      </c>
      <c r="C27" s="40" t="s">
        <v>38</v>
      </c>
      <c r="D27" s="50" t="s">
        <v>38</v>
      </c>
      <c r="E27" s="50" t="s">
        <v>116</v>
      </c>
      <c r="F27" s="51">
        <v>1066.82</v>
      </c>
    </row>
    <row r="28" spans="1:6" ht="19.5" customHeight="1">
      <c r="A28" s="40" t="s">
        <v>38</v>
      </c>
      <c r="B28" s="40" t="s">
        <v>38</v>
      </c>
      <c r="C28" s="40" t="s">
        <v>38</v>
      </c>
      <c r="D28" s="50" t="s">
        <v>38</v>
      </c>
      <c r="E28" s="50" t="s">
        <v>119</v>
      </c>
      <c r="F28" s="51">
        <v>40</v>
      </c>
    </row>
    <row r="29" spans="1:6" ht="19.5" customHeight="1">
      <c r="A29" s="40" t="s">
        <v>118</v>
      </c>
      <c r="B29" s="40" t="s">
        <v>99</v>
      </c>
      <c r="C29" s="40" t="s">
        <v>99</v>
      </c>
      <c r="D29" s="50" t="s">
        <v>117</v>
      </c>
      <c r="E29" s="50" t="s">
        <v>391</v>
      </c>
      <c r="F29" s="51">
        <v>20</v>
      </c>
    </row>
    <row r="30" spans="1:6" ht="19.5" customHeight="1">
      <c r="A30" s="40" t="s">
        <v>118</v>
      </c>
      <c r="B30" s="40" t="s">
        <v>99</v>
      </c>
      <c r="C30" s="40" t="s">
        <v>99</v>
      </c>
      <c r="D30" s="50" t="s">
        <v>117</v>
      </c>
      <c r="E30" s="50" t="s">
        <v>392</v>
      </c>
      <c r="F30" s="51">
        <v>20</v>
      </c>
    </row>
    <row r="31" spans="1:6" ht="19.5" customHeight="1">
      <c r="A31" s="40" t="s">
        <v>38</v>
      </c>
      <c r="B31" s="40" t="s">
        <v>38</v>
      </c>
      <c r="C31" s="40" t="s">
        <v>38</v>
      </c>
      <c r="D31" s="50" t="s">
        <v>38</v>
      </c>
      <c r="E31" s="50" t="s">
        <v>124</v>
      </c>
      <c r="F31" s="51">
        <v>1026.82</v>
      </c>
    </row>
    <row r="32" spans="1:6" ht="19.5" customHeight="1">
      <c r="A32" s="40" t="s">
        <v>122</v>
      </c>
      <c r="B32" s="40" t="s">
        <v>95</v>
      </c>
      <c r="C32" s="40" t="s">
        <v>123</v>
      </c>
      <c r="D32" s="50" t="s">
        <v>117</v>
      </c>
      <c r="E32" s="50" t="s">
        <v>393</v>
      </c>
      <c r="F32" s="51">
        <v>1026.82</v>
      </c>
    </row>
    <row r="33" spans="1:6" ht="19.5" customHeight="1">
      <c r="A33" s="40" t="s">
        <v>38</v>
      </c>
      <c r="B33" s="40" t="s">
        <v>38</v>
      </c>
      <c r="C33" s="40" t="s">
        <v>38</v>
      </c>
      <c r="D33" s="50" t="s">
        <v>38</v>
      </c>
      <c r="E33" s="50" t="s">
        <v>127</v>
      </c>
      <c r="F33" s="51">
        <v>180</v>
      </c>
    </row>
    <row r="34" spans="1:6" ht="19.5" customHeight="1">
      <c r="A34" s="40" t="s">
        <v>38</v>
      </c>
      <c r="B34" s="40" t="s">
        <v>38</v>
      </c>
      <c r="C34" s="40" t="s">
        <v>38</v>
      </c>
      <c r="D34" s="50" t="s">
        <v>38</v>
      </c>
      <c r="E34" s="50" t="s">
        <v>100</v>
      </c>
      <c r="F34" s="51">
        <v>180</v>
      </c>
    </row>
    <row r="35" spans="1:6" ht="19.5" customHeight="1">
      <c r="A35" s="40" t="s">
        <v>98</v>
      </c>
      <c r="B35" s="40" t="s">
        <v>95</v>
      </c>
      <c r="C35" s="40" t="s">
        <v>99</v>
      </c>
      <c r="D35" s="50" t="s">
        <v>128</v>
      </c>
      <c r="E35" s="50" t="s">
        <v>385</v>
      </c>
      <c r="F35" s="51">
        <v>180</v>
      </c>
    </row>
    <row r="36" spans="1:6" ht="19.5" customHeight="1">
      <c r="A36" s="40" t="s">
        <v>38</v>
      </c>
      <c r="B36" s="40" t="s">
        <v>38</v>
      </c>
      <c r="C36" s="40" t="s">
        <v>38</v>
      </c>
      <c r="D36" s="50" t="s">
        <v>38</v>
      </c>
      <c r="E36" s="50" t="s">
        <v>129</v>
      </c>
      <c r="F36" s="51">
        <v>263</v>
      </c>
    </row>
    <row r="37" spans="1:6" ht="19.5" customHeight="1">
      <c r="A37" s="40" t="s">
        <v>38</v>
      </c>
      <c r="B37" s="40" t="s">
        <v>38</v>
      </c>
      <c r="C37" s="40" t="s">
        <v>38</v>
      </c>
      <c r="D37" s="50" t="s">
        <v>38</v>
      </c>
      <c r="E37" s="50" t="s">
        <v>130</v>
      </c>
      <c r="F37" s="51">
        <v>65.23</v>
      </c>
    </row>
    <row r="38" spans="1:6" ht="19.5" customHeight="1">
      <c r="A38" s="40" t="s">
        <v>38</v>
      </c>
      <c r="B38" s="40" t="s">
        <v>38</v>
      </c>
      <c r="C38" s="40" t="s">
        <v>38</v>
      </c>
      <c r="D38" s="50" t="s">
        <v>38</v>
      </c>
      <c r="E38" s="50" t="s">
        <v>100</v>
      </c>
      <c r="F38" s="51">
        <v>65.23</v>
      </c>
    </row>
    <row r="39" spans="1:6" ht="19.5" customHeight="1">
      <c r="A39" s="40" t="s">
        <v>98</v>
      </c>
      <c r="B39" s="40" t="s">
        <v>95</v>
      </c>
      <c r="C39" s="40" t="s">
        <v>99</v>
      </c>
      <c r="D39" s="50" t="s">
        <v>131</v>
      </c>
      <c r="E39" s="50" t="s">
        <v>394</v>
      </c>
      <c r="F39" s="51">
        <v>65.23</v>
      </c>
    </row>
    <row r="40" spans="1:6" ht="19.5" customHeight="1">
      <c r="A40" s="40" t="s">
        <v>38</v>
      </c>
      <c r="B40" s="40" t="s">
        <v>38</v>
      </c>
      <c r="C40" s="40" t="s">
        <v>38</v>
      </c>
      <c r="D40" s="50" t="s">
        <v>38</v>
      </c>
      <c r="E40" s="50" t="s">
        <v>132</v>
      </c>
      <c r="F40" s="51">
        <v>132.52</v>
      </c>
    </row>
    <row r="41" spans="1:6" ht="19.5" customHeight="1">
      <c r="A41" s="40" t="s">
        <v>38</v>
      </c>
      <c r="B41" s="40" t="s">
        <v>38</v>
      </c>
      <c r="C41" s="40" t="s">
        <v>38</v>
      </c>
      <c r="D41" s="50" t="s">
        <v>38</v>
      </c>
      <c r="E41" s="50" t="s">
        <v>100</v>
      </c>
      <c r="F41" s="51">
        <v>132.52</v>
      </c>
    </row>
    <row r="42" spans="1:6" ht="19.5" customHeight="1">
      <c r="A42" s="40" t="s">
        <v>98</v>
      </c>
      <c r="B42" s="40" t="s">
        <v>95</v>
      </c>
      <c r="C42" s="40" t="s">
        <v>99</v>
      </c>
      <c r="D42" s="50" t="s">
        <v>133</v>
      </c>
      <c r="E42" s="50" t="s">
        <v>394</v>
      </c>
      <c r="F42" s="51">
        <v>132.52</v>
      </c>
    </row>
    <row r="43" spans="1:6" ht="19.5" customHeight="1">
      <c r="A43" s="40" t="s">
        <v>38</v>
      </c>
      <c r="B43" s="40" t="s">
        <v>38</v>
      </c>
      <c r="C43" s="40" t="s">
        <v>38</v>
      </c>
      <c r="D43" s="50" t="s">
        <v>38</v>
      </c>
      <c r="E43" s="50" t="s">
        <v>134</v>
      </c>
      <c r="F43" s="51">
        <v>65.25</v>
      </c>
    </row>
    <row r="44" spans="1:6" ht="19.5" customHeight="1">
      <c r="A44" s="40" t="s">
        <v>38</v>
      </c>
      <c r="B44" s="40" t="s">
        <v>38</v>
      </c>
      <c r="C44" s="40" t="s">
        <v>38</v>
      </c>
      <c r="D44" s="50" t="s">
        <v>38</v>
      </c>
      <c r="E44" s="50" t="s">
        <v>119</v>
      </c>
      <c r="F44" s="51">
        <v>10</v>
      </c>
    </row>
    <row r="45" spans="1:6" ht="19.5" customHeight="1">
      <c r="A45" s="40" t="s">
        <v>118</v>
      </c>
      <c r="B45" s="40" t="s">
        <v>99</v>
      </c>
      <c r="C45" s="40" t="s">
        <v>99</v>
      </c>
      <c r="D45" s="50" t="s">
        <v>135</v>
      </c>
      <c r="E45" s="50" t="s">
        <v>395</v>
      </c>
      <c r="F45" s="51">
        <v>10</v>
      </c>
    </row>
    <row r="46" spans="1:6" ht="19.5" customHeight="1">
      <c r="A46" s="40" t="s">
        <v>38</v>
      </c>
      <c r="B46" s="40" t="s">
        <v>38</v>
      </c>
      <c r="C46" s="40" t="s">
        <v>38</v>
      </c>
      <c r="D46" s="50" t="s">
        <v>38</v>
      </c>
      <c r="E46" s="50" t="s">
        <v>100</v>
      </c>
      <c r="F46" s="51">
        <v>55.25</v>
      </c>
    </row>
    <row r="47" spans="1:6" ht="19.5" customHeight="1">
      <c r="A47" s="40" t="s">
        <v>98</v>
      </c>
      <c r="B47" s="40" t="s">
        <v>95</v>
      </c>
      <c r="C47" s="40" t="s">
        <v>99</v>
      </c>
      <c r="D47" s="50" t="s">
        <v>135</v>
      </c>
      <c r="E47" s="50" t="s">
        <v>394</v>
      </c>
      <c r="F47" s="51">
        <v>55.25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刘小怪1393982598</cp:lastModifiedBy>
  <cp:lastPrinted>2019-02-13T08:33:28Z</cp:lastPrinted>
  <dcterms:created xsi:type="dcterms:W3CDTF">2019-02-13T06:37:32Z</dcterms:created>
  <dcterms:modified xsi:type="dcterms:W3CDTF">2019-02-22T03:05:53Z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